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0.25\062500_障害者支援課\給付班\50_GH運営補助金\R5\"/>
    </mc:Choice>
  </mc:AlternateContent>
  <bookViews>
    <workbookView xWindow="30615" yWindow="-105" windowWidth="30930" windowHeight="16890"/>
  </bookViews>
  <sheets>
    <sheet name="交付申請書（第１号様式）" sheetId="5" r:id="rId1"/>
    <sheet name="所要額調書" sheetId="7" r:id="rId2"/>
    <sheet name="予算書" sheetId="2" r:id="rId3"/>
    <sheet name="交付申請書_記載例" sheetId="8" r:id="rId4"/>
    <sheet name="所要額調書_記載例" sheetId="9" r:id="rId5"/>
    <sheet name="予算書_記載例" sheetId="10" r:id="rId6"/>
    <sheet name="補助基準額表" sheetId="11" r:id="rId7"/>
  </sheets>
  <externalReferences>
    <externalReference r:id="rId8"/>
  </externalReferences>
  <definedNames>
    <definedName name="_xlnm.Print_Area" localSheetId="2">予算書!$A$1:$E$49</definedName>
    <definedName name="_xlnm.Print_Area" localSheetId="5">予算書_記載例!$A$1:$E$48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1" l="1"/>
  <c r="D39" i="10"/>
  <c r="C39" i="10"/>
  <c r="D15" i="10"/>
  <c r="C15" i="10"/>
  <c r="AK29" i="9"/>
  <c r="AT27" i="9"/>
  <c r="AT25" i="9"/>
  <c r="AT23" i="9"/>
  <c r="AT21" i="9"/>
  <c r="AT19" i="9"/>
  <c r="AT29" i="9" s="1"/>
  <c r="Y12" i="9" s="1"/>
  <c r="M12" i="9"/>
  <c r="G12" i="9"/>
  <c r="S12" i="9" s="1"/>
  <c r="AE12" i="9" s="1"/>
  <c r="A3" i="2" l="1"/>
  <c r="C30" i="5" l="1"/>
  <c r="AT19" i="7"/>
  <c r="AK29" i="7" l="1"/>
  <c r="AT27" i="7"/>
  <c r="AT25" i="7"/>
  <c r="AT23" i="7"/>
  <c r="AT21" i="7"/>
  <c r="S12" i="7"/>
  <c r="AT29" i="7" l="1"/>
  <c r="Y12" i="7" s="1"/>
  <c r="AE12" i="7" s="1"/>
  <c r="C27" i="5" s="1"/>
  <c r="D12" i="2" l="1"/>
  <c r="C47" i="2"/>
  <c r="C46" i="2"/>
  <c r="C45" i="2"/>
  <c r="C16" i="2" l="1"/>
  <c r="C40" i="2" l="1"/>
  <c r="D40" i="2"/>
  <c r="D16" i="2" l="1"/>
</calcChain>
</file>

<file path=xl/comments1.xml><?xml version="1.0" encoding="utf-8"?>
<comments xmlns="http://schemas.openxmlformats.org/spreadsheetml/2006/main">
  <authors>
    <author>八千代市</author>
  </authors>
  <commentList>
    <comment ref="D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日付は入力不要です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グループホーム名ではなく、事業者名（法人名）を入力してください。</t>
        </r>
      </text>
    </comment>
    <comment ref="D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　肩書＋代表者名を入力してください。
　例）代表取締役　〇〇　〇〇
　　　理事　〇〇　〇〇　</t>
        </r>
      </text>
    </comment>
    <comment ref="C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令和〇年度</t>
        </r>
      </text>
    </comment>
  </commentList>
</comments>
</file>

<file path=xl/comments2.xml><?xml version="1.0" encoding="utf-8"?>
<comments xmlns="http://schemas.openxmlformats.org/spreadsheetml/2006/main">
  <authors>
    <author>八千代市</author>
  </authors>
  <commentList>
    <comment ref="A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日付は入力不要です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日付は入力不要です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グループホーム名ではなく、事業者名（法人名）を入力してください。</t>
        </r>
      </text>
    </comment>
    <comment ref="E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　肩書＋代表者名を入力してください。
　例）代表取締役　〇〇　〇〇
　　　理事　〇〇　〇〇　</t>
        </r>
      </text>
    </comment>
  </commentList>
</comments>
</file>

<file path=xl/sharedStrings.xml><?xml version="1.0" encoding="utf-8"?>
<sst xmlns="http://schemas.openxmlformats.org/spreadsheetml/2006/main" count="319" uniqueCount="219">
  <si>
    <t>科　　目</t>
  </si>
  <si>
    <t>備　　考</t>
  </si>
  <si>
    <t>利用者負担額</t>
  </si>
  <si>
    <t>訓練等給付費</t>
  </si>
  <si>
    <t>家賃</t>
  </si>
  <si>
    <t>食費</t>
  </si>
  <si>
    <t>光熱水費</t>
  </si>
  <si>
    <t>合　　計</t>
  </si>
  <si>
    <t>１　歳　入</t>
    <rPh sb="2" eb="3">
      <t>トシ</t>
    </rPh>
    <rPh sb="4" eb="5">
      <t>イリ</t>
    </rPh>
    <phoneticPr fontId="1"/>
  </si>
  <si>
    <t>２　歳　出</t>
    <rPh sb="2" eb="3">
      <t>トシ</t>
    </rPh>
    <rPh sb="4" eb="5">
      <t>デ</t>
    </rPh>
    <phoneticPr fontId="1"/>
  </si>
  <si>
    <t>　上記のとおり相違ないことを証明します。</t>
    <phoneticPr fontId="1"/>
  </si>
  <si>
    <t>金　　額　（円）</t>
    <rPh sb="6" eb="7">
      <t>エン</t>
    </rPh>
    <phoneticPr fontId="1"/>
  </si>
  <si>
    <t>給与</t>
    <rPh sb="0" eb="2">
      <t>キュウヨ</t>
    </rPh>
    <phoneticPr fontId="1"/>
  </si>
  <si>
    <t>賞与</t>
    <rPh sb="0" eb="2">
      <t>ショウヨ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</si>
  <si>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</si>
  <si>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事業費</t>
    <rPh sb="0" eb="3">
      <t>ジギョウヒ</t>
    </rPh>
    <phoneticPr fontId="1"/>
  </si>
  <si>
    <t>人件費
（補助対象経費）</t>
    <phoneticPr fontId="1"/>
  </si>
  <si>
    <t>保険衛生費</t>
    <rPh sb="0" eb="2">
      <t>ホケン</t>
    </rPh>
    <rPh sb="2" eb="5">
      <t>エイセイヒ</t>
    </rPh>
    <phoneticPr fontId="1"/>
  </si>
  <si>
    <t>旅費交通費</t>
    <rPh sb="0" eb="2">
      <t>リョヒ</t>
    </rPh>
    <rPh sb="2" eb="5">
      <t>コウツウヒ</t>
    </rPh>
    <phoneticPr fontId="1"/>
  </si>
  <si>
    <t>施設整備費</t>
    <rPh sb="0" eb="2">
      <t>シセツ</t>
    </rPh>
    <rPh sb="2" eb="5">
      <t>セイビヒ</t>
    </rPh>
    <phoneticPr fontId="1"/>
  </si>
  <si>
    <t>事務費</t>
    <rPh sb="0" eb="3">
      <t>ジムヒ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</si>
  <si>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</si>
  <si>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</si>
  <si>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</si>
  <si>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　　　　　　　　　　　　　　　　　　　　　　　　　　　　　（収支決算書）</t>
    <rPh sb="30" eb="32">
      <t>シュウシ</t>
    </rPh>
    <rPh sb="34" eb="35">
      <t>ショ</t>
    </rPh>
    <phoneticPr fontId="1"/>
  </si>
  <si>
    <t>金　　額　（円）
（八千代市対象者分）</t>
    <rPh sb="14" eb="17">
      <t>タイショウシャ</t>
    </rPh>
    <rPh sb="17" eb="18">
      <t>ブン</t>
    </rPh>
    <phoneticPr fontId="1"/>
  </si>
  <si>
    <t>１　補助金所要額</t>
    <rPh sb="2" eb="5">
      <t>ホジョキン</t>
    </rPh>
    <rPh sb="5" eb="7">
      <t>ショヨウ</t>
    </rPh>
    <rPh sb="7" eb="8">
      <t>ガク</t>
    </rPh>
    <phoneticPr fontId="9"/>
  </si>
  <si>
    <t>(単位：円）</t>
    <rPh sb="1" eb="3">
      <t>タンイ</t>
    </rPh>
    <rPh sb="4" eb="5">
      <t>エン</t>
    </rPh>
    <phoneticPr fontId="9"/>
  </si>
  <si>
    <t>補助対象
利用者数</t>
    <rPh sb="0" eb="1">
      <t>タスク</t>
    </rPh>
    <rPh sb="1" eb="2">
      <t>スケ</t>
    </rPh>
    <rPh sb="2" eb="3">
      <t>タイ</t>
    </rPh>
    <rPh sb="3" eb="4">
      <t>ゾウ</t>
    </rPh>
    <rPh sb="5" eb="6">
      <t>リ</t>
    </rPh>
    <rPh sb="6" eb="7">
      <t>ヨウ</t>
    </rPh>
    <rPh sb="7" eb="8">
      <t>シャ</t>
    </rPh>
    <rPh sb="8" eb="9">
      <t>スウ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</si>
  <si>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</si>
  <si>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 xml:space="preserve">
補助基準額計
D</t>
    <rPh sb="1" eb="3">
      <t>ホジョ</t>
    </rPh>
    <rPh sb="3" eb="5">
      <t>キジュン</t>
    </rPh>
    <rPh sb="5" eb="6">
      <t>ガク</t>
    </rPh>
    <rPh sb="6" eb="7">
      <t>ケイ</t>
    </rPh>
    <phoneticPr fontId="9"/>
  </si>
  <si>
    <t>補助所要額
（C又はD
のいずれか
少ない額）
E</t>
    <rPh sb="0" eb="2">
      <t>ホジョ</t>
    </rPh>
    <rPh sb="2" eb="4">
      <t>ショヨウ</t>
    </rPh>
    <rPh sb="4" eb="5">
      <t>ガク</t>
    </rPh>
    <rPh sb="8" eb="9">
      <t>マタ</t>
    </rPh>
    <rPh sb="18" eb="19">
      <t>スク</t>
    </rPh>
    <rPh sb="21" eb="22">
      <t>ガク</t>
    </rPh>
    <phoneticPr fontId="9"/>
  </si>
  <si>
    <t>備　考</t>
    <rPh sb="0" eb="1">
      <t>ソナエ</t>
    </rPh>
    <rPh sb="2" eb="3">
      <t>コウ</t>
    </rPh>
    <phoneticPr fontId="9"/>
  </si>
  <si>
    <t>補助対象経
費の支出額
A</t>
    <rPh sb="0" eb="2">
      <t>ホジョ</t>
    </rPh>
    <rPh sb="2" eb="4">
      <t>タイショウ</t>
    </rPh>
    <rPh sb="4" eb="5">
      <t>キョウ</t>
    </rPh>
    <rPh sb="6" eb="7">
      <t>ヒ</t>
    </rPh>
    <rPh sb="8" eb="10">
      <t>シシュツ</t>
    </rPh>
    <rPh sb="10" eb="11">
      <t>ガク</t>
    </rPh>
    <phoneticPr fontId="9"/>
  </si>
  <si>
    <t>補助金,寄附金
等の収入額
B</t>
    <rPh sb="0" eb="3">
      <t>ホジョキン</t>
    </rPh>
    <rPh sb="4" eb="7">
      <t>キフキン</t>
    </rPh>
    <rPh sb="8" eb="9">
      <t>トウ</t>
    </rPh>
    <rPh sb="10" eb="12">
      <t>シュウニュウ</t>
    </rPh>
    <rPh sb="12" eb="13">
      <t>ガク</t>
    </rPh>
    <phoneticPr fontId="9"/>
  </si>
  <si>
    <t>差引額
（　A　-　B　）
C</t>
    <rPh sb="0" eb="2">
      <t>サシヒキ</t>
    </rPh>
    <rPh sb="2" eb="3">
      <t>ガク</t>
    </rPh>
    <phoneticPr fontId="9"/>
  </si>
  <si>
    <t>注　補助基準額計Dには，補助対象利用者の内訳の合計（D)を入れること。</t>
    <rPh sb="0" eb="1">
      <t>チュウ</t>
    </rPh>
    <rPh sb="2" eb="4">
      <t>ホジョ</t>
    </rPh>
    <rPh sb="4" eb="6">
      <t>キジュン</t>
    </rPh>
    <rPh sb="6" eb="7">
      <t>ガク</t>
    </rPh>
    <rPh sb="7" eb="8">
      <t>ケイ</t>
    </rPh>
    <rPh sb="12" eb="14">
      <t>ホジョ</t>
    </rPh>
    <rPh sb="14" eb="16">
      <t>タイショウ</t>
    </rPh>
    <rPh sb="16" eb="19">
      <t>リヨウシャ</t>
    </rPh>
    <rPh sb="20" eb="22">
      <t>ウチワケ</t>
    </rPh>
    <rPh sb="23" eb="25">
      <t>ゴウケイ</t>
    </rPh>
    <rPh sb="29" eb="30">
      <t>イ</t>
    </rPh>
    <phoneticPr fontId="9"/>
  </si>
  <si>
    <t>２　補助対象利用者の内訳</t>
    <rPh sb="2" eb="4">
      <t>ホジョ</t>
    </rPh>
    <rPh sb="4" eb="6">
      <t>タイショウ</t>
    </rPh>
    <rPh sb="6" eb="9">
      <t>リヨウシャ</t>
    </rPh>
    <rPh sb="10" eb="12">
      <t>ウチワケ</t>
    </rPh>
    <phoneticPr fontId="9"/>
  </si>
  <si>
    <t>事業所名及び
共同生活住居名</t>
    <rPh sb="0" eb="2">
      <t>ジギョウ</t>
    </rPh>
    <rPh sb="2" eb="3">
      <t>ジョ</t>
    </rPh>
    <rPh sb="3" eb="4">
      <t>ナ</t>
    </rPh>
    <rPh sb="4" eb="5">
      <t>オヨ</t>
    </rPh>
    <rPh sb="7" eb="9">
      <t>キョウドウ</t>
    </rPh>
    <rPh sb="9" eb="11">
      <t>セイカツ</t>
    </rPh>
    <rPh sb="11" eb="13">
      <t>ジュウキョ</t>
    </rPh>
    <rPh sb="13" eb="14">
      <t>メイ</t>
    </rPh>
    <phoneticPr fontId="9"/>
  </si>
  <si>
    <t>定員</t>
    <rPh sb="0" eb="2">
      <t>テイイン</t>
    </rPh>
    <phoneticPr fontId="9"/>
  </si>
  <si>
    <t xml:space="preserve">氏　　　名
</t>
    <rPh sb="0" eb="1">
      <t>シ</t>
    </rPh>
    <rPh sb="4" eb="5">
      <t>メイ</t>
    </rPh>
    <phoneticPr fontId="9"/>
  </si>
  <si>
    <t>利用延月数
①</t>
    <rPh sb="0" eb="2">
      <t>リヨウ</t>
    </rPh>
    <rPh sb="2" eb="3">
      <t>ノ</t>
    </rPh>
    <rPh sb="3" eb="4">
      <t>ツキ</t>
    </rPh>
    <rPh sb="4" eb="5">
      <t>カズ</t>
    </rPh>
    <phoneticPr fontId="9"/>
  </si>
  <si>
    <t>補助基準額
②</t>
    <rPh sb="0" eb="2">
      <t>ホジョ</t>
    </rPh>
    <rPh sb="2" eb="4">
      <t>キジュン</t>
    </rPh>
    <rPh sb="4" eb="5">
      <t>ガク</t>
    </rPh>
    <phoneticPr fontId="9"/>
  </si>
  <si>
    <t>国加算等の計
③</t>
    <rPh sb="0" eb="1">
      <t>クニ</t>
    </rPh>
    <rPh sb="1" eb="3">
      <t>カサン</t>
    </rPh>
    <rPh sb="3" eb="4">
      <t>トウ</t>
    </rPh>
    <rPh sb="5" eb="6">
      <t>ケイ</t>
    </rPh>
    <phoneticPr fontId="9"/>
  </si>
  <si>
    <t>計
①×②－③</t>
    <rPh sb="0" eb="1">
      <t>ケイ</t>
    </rPh>
    <phoneticPr fontId="9"/>
  </si>
  <si>
    <t>合計（D)</t>
    <rPh sb="0" eb="2">
      <t>ゴウケイ</t>
    </rPh>
    <phoneticPr fontId="9"/>
  </si>
  <si>
    <t>注</t>
    <rPh sb="0" eb="1">
      <t>チュウ</t>
    </rPh>
    <phoneticPr fontId="9"/>
  </si>
  <si>
    <t xml:space="preserve">   補助対象利用者が月の途中で入居又は退去した場合は，当該月の入居日数を当該月の日数で除すこと。また、金額に１円未満の端数がある時は，切り捨てること。</t>
    <phoneticPr fontId="9"/>
  </si>
  <si>
    <t>　令和　　年　　月　　日</t>
    <rPh sb="1" eb="3">
      <t>レイワ</t>
    </rPh>
    <phoneticPr fontId="1"/>
  </si>
  <si>
    <t>自立支援給付費等収入</t>
    <rPh sb="0" eb="2">
      <t>ジリツ</t>
    </rPh>
    <rPh sb="2" eb="4">
      <t>シエン</t>
    </rPh>
    <rPh sb="4" eb="7">
      <t>キュウフヒ</t>
    </rPh>
    <rPh sb="7" eb="8">
      <t>ナド</t>
    </rPh>
    <rPh sb="8" eb="10">
      <t>シュウニュウ</t>
    </rPh>
    <phoneticPr fontId="1"/>
  </si>
  <si>
    <t xml:space="preserve">   国加算等の計の欄には，共同生活援助サービス費，入院時支援特別加算，長期入院時支援特別加算，帰宅時支援加算，長期帰宅時支援加算の合計額を記入すること。</t>
    <rPh sb="14" eb="16">
      <t>キョウドウ</t>
    </rPh>
    <phoneticPr fontId="9"/>
  </si>
  <si>
    <t>その他の収入</t>
    <phoneticPr fontId="1"/>
  </si>
  <si>
    <t>運営補助金等</t>
    <phoneticPr fontId="1"/>
  </si>
  <si>
    <t>寄付金等</t>
    <rPh sb="3" eb="4">
      <t>ナド</t>
    </rPh>
    <phoneticPr fontId="1"/>
  </si>
  <si>
    <t>雑費</t>
  </si>
  <si>
    <r>
      <rPr>
        <b/>
        <sz val="9"/>
        <color theme="1"/>
        <rFont val="HG丸ｺﾞｼｯｸM-PRO"/>
        <family val="3"/>
        <charset val="128"/>
      </rPr>
      <t>うち国加算等の額</t>
    </r>
    <r>
      <rPr>
        <sz val="9"/>
        <color theme="1"/>
        <rFont val="HG丸ｺﾞｼｯｸM-PRO"/>
        <family val="3"/>
        <charset val="128"/>
      </rPr>
      <t xml:space="preserve">
（共同生活援助サービス費、入院時支援特別加算、長期入院時支援特別加算、帰宅時支援加算、長期帰宅時支援加算）</t>
    </r>
    <rPh sb="2" eb="3">
      <t>クニ</t>
    </rPh>
    <rPh sb="3" eb="5">
      <t>カサン</t>
    </rPh>
    <rPh sb="5" eb="6">
      <t>ナド</t>
    </rPh>
    <rPh sb="7" eb="8">
      <t>ガク</t>
    </rPh>
    <rPh sb="10" eb="12">
      <t>キョウドウ</t>
    </rPh>
    <rPh sb="12" eb="14">
      <t>セイカツ</t>
    </rPh>
    <rPh sb="14" eb="16">
      <t>エンジョ</t>
    </rPh>
    <rPh sb="20" eb="21">
      <t>ヒ</t>
    </rPh>
    <rPh sb="22" eb="24">
      <t>ニュウイン</t>
    </rPh>
    <rPh sb="24" eb="25">
      <t>ジ</t>
    </rPh>
    <rPh sb="25" eb="27">
      <t>シエン</t>
    </rPh>
    <rPh sb="27" eb="29">
      <t>トクベツ</t>
    </rPh>
    <rPh sb="29" eb="31">
      <t>カサン</t>
    </rPh>
    <rPh sb="32" eb="34">
      <t>チョウキ</t>
    </rPh>
    <rPh sb="34" eb="36">
      <t>ニュウイン</t>
    </rPh>
    <rPh sb="36" eb="37">
      <t>ジ</t>
    </rPh>
    <rPh sb="37" eb="39">
      <t>シエン</t>
    </rPh>
    <rPh sb="39" eb="41">
      <t>トクベツ</t>
    </rPh>
    <rPh sb="41" eb="43">
      <t>カサン</t>
    </rPh>
    <rPh sb="44" eb="47">
      <t>キタクジ</t>
    </rPh>
    <rPh sb="47" eb="49">
      <t>シエン</t>
    </rPh>
    <rPh sb="49" eb="51">
      <t>カサン</t>
    </rPh>
    <rPh sb="52" eb="54">
      <t>チョウキ</t>
    </rPh>
    <rPh sb="54" eb="57">
      <t>キタクジ</t>
    </rPh>
    <rPh sb="57" eb="59">
      <t>シエン</t>
    </rPh>
    <rPh sb="59" eb="61">
      <t>カサン</t>
    </rPh>
    <phoneticPr fontId="1"/>
  </si>
  <si>
    <t>賃借料</t>
    <rPh sb="0" eb="3">
      <t>チンシャクリョウ</t>
    </rPh>
    <phoneticPr fontId="1"/>
  </si>
  <si>
    <t>食材料費</t>
    <rPh sb="0" eb="1">
      <t>ショク</t>
    </rPh>
    <rPh sb="1" eb="4">
      <t>ザイリョウヒ</t>
    </rPh>
    <phoneticPr fontId="1"/>
  </si>
  <si>
    <t>光熱水費</t>
    <rPh sb="0" eb="1">
      <t>ヒカリ</t>
    </rPh>
    <rPh sb="1" eb="2">
      <t>ネツ</t>
    </rPh>
    <rPh sb="2" eb="3">
      <t>ミズ</t>
    </rPh>
    <rPh sb="3" eb="4">
      <t>ヒ</t>
    </rPh>
    <phoneticPr fontId="1"/>
  </si>
  <si>
    <t>日用品費</t>
    <rPh sb="0" eb="3">
      <t>ニチヨウヒン</t>
    </rPh>
    <rPh sb="3" eb="4">
      <t>ヒ</t>
    </rPh>
    <phoneticPr fontId="1"/>
  </si>
  <si>
    <t>グループホーム運営補助金</t>
    <rPh sb="7" eb="9">
      <t>ウンエイ</t>
    </rPh>
    <rPh sb="9" eb="12">
      <t>ホジョキン</t>
    </rPh>
    <phoneticPr fontId="1"/>
  </si>
  <si>
    <t>年　　　　月　　　　日</t>
    <phoneticPr fontId="1"/>
  </si>
  <si>
    <t>所在地</t>
    <rPh sb="0" eb="3">
      <t>ショザイチ</t>
    </rPh>
    <phoneticPr fontId="1"/>
  </si>
  <si>
    <t>（宛先）　八千代市長</t>
    <rPh sb="1" eb="3">
      <t>アテサキ</t>
    </rPh>
    <rPh sb="5" eb="10">
      <t>ヤチヨシチョウ</t>
    </rPh>
    <phoneticPr fontId="1"/>
  </si>
  <si>
    <t>　　                          所在地</t>
    <rPh sb="28" eb="31">
      <t>ショザイチ</t>
    </rPh>
    <phoneticPr fontId="1"/>
  </si>
  <si>
    <t>　　                          法人名</t>
    <rPh sb="28" eb="30">
      <t>ホウジン</t>
    </rPh>
    <rPh sb="30" eb="31">
      <t>メイ</t>
    </rPh>
    <phoneticPr fontId="1"/>
  </si>
  <si>
    <t>　　                          代表者名</t>
    <rPh sb="28" eb="31">
      <t>ダイヒョウシャ</t>
    </rPh>
    <rPh sb="31" eb="32">
      <t>メイ</t>
    </rPh>
    <phoneticPr fontId="1"/>
  </si>
  <si>
    <t>記</t>
    <rPh sb="0" eb="1">
      <t>キ</t>
    </rPh>
    <phoneticPr fontId="1"/>
  </si>
  <si>
    <t>第１号様式（第６条第１項）</t>
    <rPh sb="0" eb="1">
      <t>ダイ</t>
    </rPh>
    <rPh sb="2" eb="5">
      <t>ゴウヨウシキ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</si>
  <si>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八千代市障害者グループホーム運営補助金事業交付申請書</t>
    <rPh sb="0" eb="4">
      <t>ヤチヨシ</t>
    </rPh>
    <rPh sb="4" eb="7">
      <t>ショウガイシャ</t>
    </rPh>
    <rPh sb="14" eb="19">
      <t>ウンエイホジョキン</t>
    </rPh>
    <rPh sb="19" eb="21">
      <t>ジギョウ</t>
    </rPh>
    <rPh sb="21" eb="23">
      <t>コウフ</t>
    </rPh>
    <rPh sb="23" eb="26">
      <t>シンセイショ</t>
    </rPh>
    <phoneticPr fontId="1"/>
  </si>
  <si>
    <t>２　補助事業の目的</t>
    <rPh sb="2" eb="6">
      <t>ホジョジギョウ</t>
    </rPh>
    <rPh sb="7" eb="9">
      <t>モクテキ</t>
    </rPh>
    <phoneticPr fontId="1"/>
  </si>
  <si>
    <t>１　事業年度</t>
    <phoneticPr fontId="1"/>
  </si>
  <si>
    <t>　令和　５　年度</t>
    <phoneticPr fontId="1"/>
  </si>
  <si>
    <t>　　　　八千代市障害者グループホーム運営補助金の交付を受けたいので，次のとおり申請します。</t>
    <rPh sb="4" eb="8">
      <t>ヤチヨシ</t>
    </rPh>
    <rPh sb="8" eb="11">
      <t>ショウガイシャ</t>
    </rPh>
    <rPh sb="18" eb="23">
      <t>ウンエイホジョキン</t>
    </rPh>
    <rPh sb="24" eb="26">
      <t>コウフ</t>
    </rPh>
    <rPh sb="27" eb="28">
      <t>ウ</t>
    </rPh>
    <rPh sb="34" eb="35">
      <t>ツギ</t>
    </rPh>
    <rPh sb="39" eb="41">
      <t>シンセイ</t>
    </rPh>
    <phoneticPr fontId="1"/>
  </si>
  <si>
    <t>３　補助事業の内容</t>
  </si>
  <si>
    <t>４　交付申請額</t>
  </si>
  <si>
    <t>第２号様式（第６条第２項第１号）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9"/>
  </si>
  <si>
    <t>補　助　金　所　要　額　調　書</t>
    <rPh sb="0" eb="1">
      <t>タスク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phoneticPr fontId="9"/>
  </si>
  <si>
    <t>　　算出基礎</t>
    <rPh sb="2" eb="6">
      <t>サンシュツキソ</t>
    </rPh>
    <phoneticPr fontId="1"/>
  </si>
  <si>
    <t>補助金所要額調書参照</t>
    <rPh sb="0" eb="8">
      <t>ホジョキンショヨウガクチョウショ</t>
    </rPh>
    <rPh sb="8" eb="10">
      <t>サンショウ</t>
    </rPh>
    <phoneticPr fontId="1"/>
  </si>
  <si>
    <t>５　経費所要額</t>
    <rPh sb="2" eb="7">
      <t>ケイヒショヨウガク</t>
    </rPh>
    <phoneticPr fontId="1"/>
  </si>
  <si>
    <t>６　経費の配分及び使用方法</t>
    <rPh sb="2" eb="4">
      <t>ケイヒ</t>
    </rPh>
    <rPh sb="5" eb="8">
      <t>ハイブンオヨ</t>
    </rPh>
    <rPh sb="9" eb="13">
      <t>シヨウホウホウ</t>
    </rPh>
    <phoneticPr fontId="1"/>
  </si>
  <si>
    <t>別紙収支予算書参照</t>
    <rPh sb="0" eb="7">
      <t>ベッシシュウシヨサンショ</t>
    </rPh>
    <rPh sb="7" eb="9">
      <t>サンショウ</t>
    </rPh>
    <phoneticPr fontId="1"/>
  </si>
  <si>
    <t>７　添付書類</t>
    <rPh sb="2" eb="6">
      <t>テンプショルイ</t>
    </rPh>
    <phoneticPr fontId="1"/>
  </si>
  <si>
    <t>（１）補助金所要額調書（第２号様式）</t>
    <rPh sb="3" eb="11">
      <t>ホジョキンショヨウガクチョウショ</t>
    </rPh>
    <rPh sb="12" eb="13">
      <t>ダイ</t>
    </rPh>
    <rPh sb="14" eb="17">
      <t>ゴウヨウシキ</t>
    </rPh>
    <phoneticPr fontId="1"/>
  </si>
  <si>
    <t>（２）収支予算書</t>
    <rPh sb="3" eb="5">
      <t>シュウシ</t>
    </rPh>
    <rPh sb="5" eb="8">
      <t>ヨサンショ</t>
    </rPh>
    <phoneticPr fontId="1"/>
  </si>
  <si>
    <t>（３）事業計画書</t>
    <rPh sb="3" eb="8">
      <t>ジギョウケイカクショ</t>
    </rPh>
    <phoneticPr fontId="1"/>
  </si>
  <si>
    <t>（４）利用者名簿</t>
    <rPh sb="3" eb="8">
      <t>リヨウシャメイボ</t>
    </rPh>
    <phoneticPr fontId="1"/>
  </si>
  <si>
    <t>障害支援
区分</t>
    <rPh sb="0" eb="2">
      <t>ショウガイ</t>
    </rPh>
    <rPh sb="2" eb="4">
      <t>シエン</t>
    </rPh>
    <rPh sb="5" eb="7">
      <t>クブン</t>
    </rPh>
    <phoneticPr fontId="9"/>
  </si>
  <si>
    <t>円</t>
    <rPh sb="0" eb="1">
      <t>エン</t>
    </rPh>
    <phoneticPr fontId="1"/>
  </si>
  <si>
    <t>代表者</t>
  </si>
  <si>
    <t>申請者  団体名</t>
    <rPh sb="0" eb="2">
      <t>シンセイ</t>
    </rPh>
    <rPh sb="2" eb="3">
      <t>モノ</t>
    </rPh>
    <phoneticPr fontId="1"/>
  </si>
  <si>
    <t>申請者</t>
    <rPh sb="0" eb="3">
      <t>シンセイシャ</t>
    </rPh>
    <phoneticPr fontId="9"/>
  </si>
  <si>
    <t>八千代市大和田新田３１２-５</t>
    <rPh sb="0" eb="9">
      <t>ヤチヨシオオワダシンデン</t>
    </rPh>
    <phoneticPr fontId="21"/>
  </si>
  <si>
    <t>申請者</t>
    <rPh sb="0" eb="2">
      <t>シンセイ</t>
    </rPh>
    <rPh sb="2" eb="3">
      <t>モノ</t>
    </rPh>
    <phoneticPr fontId="1"/>
  </si>
  <si>
    <t>団体名</t>
    <rPh sb="0" eb="3">
      <t>ダンタイメイ</t>
    </rPh>
    <phoneticPr fontId="1"/>
  </si>
  <si>
    <t>社会福祉法人　〇〇〇</t>
    <rPh sb="0" eb="6">
      <t>シャカイフクシホウジン</t>
    </rPh>
    <phoneticPr fontId="21"/>
  </si>
  <si>
    <t>代表者</t>
    <rPh sb="0" eb="3">
      <t>ダイヒョウシャ</t>
    </rPh>
    <phoneticPr fontId="1"/>
  </si>
  <si>
    <t>理事長　八千代　太郎</t>
    <rPh sb="0" eb="3">
      <t>リジチョウ</t>
    </rPh>
    <rPh sb="4" eb="7">
      <t>ヤチヨ</t>
    </rPh>
    <rPh sb="8" eb="10">
      <t>タロウ</t>
    </rPh>
    <phoneticPr fontId="21"/>
  </si>
  <si>
    <t>障害者の地域生活支援の充実を図る</t>
    <rPh sb="0" eb="3">
      <t>ショウガイシャ</t>
    </rPh>
    <rPh sb="4" eb="10">
      <t>チイキセイカツシエン</t>
    </rPh>
    <rPh sb="11" eb="13">
      <t>ジュウジツ</t>
    </rPh>
    <rPh sb="14" eb="15">
      <t>ハカ</t>
    </rPh>
    <phoneticPr fontId="21"/>
  </si>
  <si>
    <t>運営に要する経費の補助</t>
    <phoneticPr fontId="21"/>
  </si>
  <si>
    <t>１３４，０００</t>
    <phoneticPr fontId="21"/>
  </si>
  <si>
    <t>円</t>
    <rPh sb="0" eb="1">
      <t>エン</t>
    </rPh>
    <phoneticPr fontId="21"/>
  </si>
  <si>
    <t>３，８７８，０００</t>
    <phoneticPr fontId="21"/>
  </si>
  <si>
    <t>補　助　金　所　要　額　調　書
（※「変更調書」及び「精算調書」の場合も基本的に作成方法は同じです）</t>
    <rPh sb="0" eb="1">
      <t>タスク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シラ</t>
    </rPh>
    <rPh sb="14" eb="15">
      <t>ショ</t>
    </rPh>
    <rPh sb="19" eb="23">
      <t>ヘンコウチョウショ</t>
    </rPh>
    <rPh sb="24" eb="25">
      <t>オヨ</t>
    </rPh>
    <rPh sb="27" eb="29">
      <t>セイサン</t>
    </rPh>
    <rPh sb="29" eb="31">
      <t>チョウショ</t>
    </rPh>
    <rPh sb="33" eb="35">
      <t>バアイ</t>
    </rPh>
    <rPh sb="36" eb="39">
      <t>キホンテキ</t>
    </rPh>
    <rPh sb="40" eb="44">
      <t>サクセイホウホウ</t>
    </rPh>
    <rPh sb="45" eb="46">
      <t>オナ</t>
    </rPh>
    <phoneticPr fontId="9"/>
  </si>
  <si>
    <t>社会福祉法人　○○○　○○</t>
    <rPh sb="0" eb="4">
      <t>シャカイフクシ</t>
    </rPh>
    <rPh sb="4" eb="6">
      <t>ホウジン</t>
    </rPh>
    <phoneticPr fontId="9"/>
  </si>
  <si>
    <r>
      <t>差引額
（ A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B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）
C</t>
    </r>
    <rPh sb="0" eb="2">
      <t>サシヒキ</t>
    </rPh>
    <rPh sb="2" eb="3">
      <t>ガク</t>
    </rPh>
    <phoneticPr fontId="9"/>
  </si>
  <si>
    <t>障害程度
区分</t>
    <rPh sb="0" eb="2">
      <t>ショウガイ</t>
    </rPh>
    <rPh sb="2" eb="4">
      <t>テイド</t>
    </rPh>
    <rPh sb="5" eb="7">
      <t>クブン</t>
    </rPh>
    <phoneticPr fontId="9"/>
  </si>
  <si>
    <t>○○ハウス</t>
    <phoneticPr fontId="9"/>
  </si>
  <si>
    <t>八千代　一郎</t>
    <rPh sb="0" eb="3">
      <t>ヤチヨ</t>
    </rPh>
    <rPh sb="4" eb="6">
      <t>イチロウ</t>
    </rPh>
    <phoneticPr fontId="9"/>
  </si>
  <si>
    <t>▲▲ホーム</t>
    <phoneticPr fontId="1"/>
  </si>
  <si>
    <t>大和田　新</t>
    <rPh sb="0" eb="3">
      <t>オオワダ</t>
    </rPh>
    <rPh sb="4" eb="5">
      <t>シン</t>
    </rPh>
    <phoneticPr fontId="1"/>
  </si>
  <si>
    <t xml:space="preserve">   国加算等の計の欄には，共同生活援助サービス費，入院時支援特別加算，長期入院時支援特別加算，帰宅時支援加算，長期帰宅時支援加算の合計額を記入すること。</t>
    <phoneticPr fontId="9"/>
  </si>
  <si>
    <t>　ただし，利用者別，月別の国加算等の額が当該月の補助基準額を超える場合は，当該月の国加算等の額は，補助基準額と同額で計算することとする。</t>
    <rPh sb="5" eb="8">
      <t>リヨウシャ</t>
    </rPh>
    <rPh sb="8" eb="9">
      <t>ベツ</t>
    </rPh>
    <rPh sb="10" eb="11">
      <t>ツキ</t>
    </rPh>
    <rPh sb="11" eb="12">
      <t>ベツ</t>
    </rPh>
    <rPh sb="13" eb="14">
      <t>クニ</t>
    </rPh>
    <rPh sb="14" eb="16">
      <t>カサン</t>
    </rPh>
    <rPh sb="16" eb="17">
      <t>トウ</t>
    </rPh>
    <rPh sb="18" eb="19">
      <t>ガク</t>
    </rPh>
    <rPh sb="20" eb="22">
      <t>トウガイ</t>
    </rPh>
    <rPh sb="22" eb="23">
      <t>ツキ</t>
    </rPh>
    <rPh sb="24" eb="26">
      <t>ホジョ</t>
    </rPh>
    <rPh sb="26" eb="28">
      <t>キジュン</t>
    </rPh>
    <rPh sb="28" eb="29">
      <t>ガク</t>
    </rPh>
    <rPh sb="30" eb="31">
      <t>コ</t>
    </rPh>
    <rPh sb="33" eb="35">
      <t>バアイ</t>
    </rPh>
    <rPh sb="37" eb="39">
      <t>トウガイ</t>
    </rPh>
    <rPh sb="39" eb="40">
      <t>ツキ</t>
    </rPh>
    <rPh sb="41" eb="42">
      <t>クニ</t>
    </rPh>
    <rPh sb="42" eb="44">
      <t>カサン</t>
    </rPh>
    <rPh sb="44" eb="45">
      <t>トウ</t>
    </rPh>
    <rPh sb="46" eb="47">
      <t>ガク</t>
    </rPh>
    <rPh sb="49" eb="51">
      <t>ホジョ</t>
    </rPh>
    <rPh sb="51" eb="53">
      <t>キジュン</t>
    </rPh>
    <rPh sb="53" eb="54">
      <t>ガク</t>
    </rPh>
    <rPh sb="55" eb="57">
      <t>ドウガク</t>
    </rPh>
    <rPh sb="58" eb="60">
      <t>ケイサン</t>
    </rPh>
    <phoneticPr fontId="9"/>
  </si>
  <si>
    <t>【　記　載　例　】</t>
    <rPh sb="2" eb="3">
      <t>キ</t>
    </rPh>
    <rPh sb="4" eb="5">
      <t>ミツル</t>
    </rPh>
    <rPh sb="6" eb="7">
      <t>レイ</t>
    </rPh>
    <phoneticPr fontId="1"/>
  </si>
  <si>
    <t>令和  　年度八千代市障害者グループホーム運営費補助金　収支予算書</t>
    <rPh sb="0" eb="2">
      <t>レイワ</t>
    </rPh>
    <phoneticPr fontId="1"/>
  </si>
  <si>
    <t>運営補助金等</t>
  </si>
  <si>
    <t>その他の収入</t>
  </si>
  <si>
    <t>寄付金等</t>
  </si>
  <si>
    <t>法人補填</t>
    <rPh sb="0" eb="4">
      <t>ホウジンホテン</t>
    </rPh>
    <phoneticPr fontId="1"/>
  </si>
  <si>
    <t>人件費
（補助対象経費）</t>
  </si>
  <si>
    <t>対象外経費</t>
    <rPh sb="0" eb="3">
      <t>タイショウガイ</t>
    </rPh>
    <rPh sb="3" eb="5">
      <t>ケイヒ</t>
    </rPh>
    <phoneticPr fontId="1"/>
  </si>
  <si>
    <t>日用品費（入居者負担分を除く）</t>
    <rPh sb="0" eb="3">
      <t>ニチヨウヒン</t>
    </rPh>
    <rPh sb="3" eb="4">
      <t>ヒ</t>
    </rPh>
    <phoneticPr fontId="1"/>
  </si>
  <si>
    <t>　　　所在地</t>
    <rPh sb="3" eb="6">
      <t>ショザイチ</t>
    </rPh>
    <phoneticPr fontId="1"/>
  </si>
  <si>
    <t>千葉県○○市○○　××番地×</t>
    <rPh sb="0" eb="3">
      <t>チバケン</t>
    </rPh>
    <rPh sb="5" eb="6">
      <t>シ</t>
    </rPh>
    <rPh sb="11" eb="13">
      <t>バンチ</t>
    </rPh>
    <phoneticPr fontId="1"/>
  </si>
  <si>
    <t>　　　法人名</t>
    <rPh sb="3" eb="5">
      <t>ホウジン</t>
    </rPh>
    <rPh sb="5" eb="6">
      <t>メイ</t>
    </rPh>
    <phoneticPr fontId="1"/>
  </si>
  <si>
    <t>社会福祉法人　　○○○　　　</t>
    <phoneticPr fontId="1"/>
  </si>
  <si>
    <t>　　　代表者</t>
    <rPh sb="3" eb="6">
      <t>ダイヒョウシャ</t>
    </rPh>
    <phoneticPr fontId="1"/>
  </si>
  <si>
    <t>理事長　　○○　○○　　　</t>
    <phoneticPr fontId="1"/>
  </si>
  <si>
    <t>※備考欄にそれぞれの額の根拠について簡単な説明をお願いします。</t>
  </si>
  <si>
    <t>八千代市GH運営補助金基準額一覧（交付要綱別表より）</t>
    <rPh sb="0" eb="4">
      <t>ヤチヨシ</t>
    </rPh>
    <rPh sb="6" eb="8">
      <t>ウンエイ</t>
    </rPh>
    <rPh sb="8" eb="11">
      <t>ホジョキン</t>
    </rPh>
    <rPh sb="11" eb="13">
      <t>キジュン</t>
    </rPh>
    <rPh sb="13" eb="14">
      <t>ガク</t>
    </rPh>
    <rPh sb="14" eb="16">
      <t>イチラン</t>
    </rPh>
    <rPh sb="17" eb="21">
      <t>コウフヨウコウ</t>
    </rPh>
    <rPh sb="21" eb="23">
      <t>ベッピョウ</t>
    </rPh>
    <phoneticPr fontId="21"/>
  </si>
  <si>
    <t>４：１定員４人以下非該当</t>
    <rPh sb="3" eb="5">
      <t>テイイン</t>
    </rPh>
    <rPh sb="6" eb="9">
      <t>ニンイカ</t>
    </rPh>
    <rPh sb="9" eb="12">
      <t>ヒガイトウ</t>
    </rPh>
    <phoneticPr fontId="21"/>
  </si>
  <si>
    <t>世話人の配置</t>
    <rPh sb="0" eb="3">
      <t>セワニン</t>
    </rPh>
    <rPh sb="4" eb="6">
      <t>ハイチ</t>
    </rPh>
    <phoneticPr fontId="21"/>
  </si>
  <si>
    <t>4：1</t>
    <phoneticPr fontId="21"/>
  </si>
  <si>
    <t>（別表第１・第5条第1号ア(ア)）</t>
    <phoneticPr fontId="21"/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</si>
  <si>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人以下1</t>
    </r>
    <rPh sb="3" eb="5">
      <t>テイイン</t>
    </rPh>
    <rPh sb="6" eb="9">
      <t>ニンイカ</t>
    </rPh>
    <phoneticPr fontId="21"/>
  </si>
  <si>
    <r>
      <rPr>
        <sz val="11"/>
        <color theme="1"/>
        <rFont val="游ゴシック"/>
        <family val="2"/>
      </rPr>
      <t>障害支援
区分</t>
    </r>
    <rPh sb="0" eb="2">
      <t>ショウガイ</t>
    </rPh>
    <rPh sb="2" eb="4">
      <t>シエン</t>
    </rPh>
    <rPh sb="5" eb="7">
      <t>クブン</t>
    </rPh>
    <phoneticPr fontId="21"/>
  </si>
  <si>
    <r>
      <rPr>
        <sz val="11"/>
        <color theme="1"/>
        <rFont val="游ゴシック"/>
        <family val="2"/>
      </rPr>
      <t>定員</t>
    </r>
    <r>
      <rPr>
        <sz val="11"/>
        <color theme="1"/>
        <rFont val="Arial"/>
        <family val="2"/>
      </rPr>
      <t>4</t>
    </r>
    <r>
      <rPr>
        <sz val="11"/>
        <color theme="1"/>
        <rFont val="游ゴシック"/>
        <family val="2"/>
      </rPr>
      <t>人以下</t>
    </r>
    <rPh sb="0" eb="2">
      <t>テイイン</t>
    </rPh>
    <rPh sb="3" eb="6">
      <t>ニンイカ</t>
    </rPh>
    <phoneticPr fontId="21"/>
  </si>
  <si>
    <r>
      <rPr>
        <sz val="11"/>
        <color theme="1"/>
        <rFont val="游ゴシック"/>
        <family val="3"/>
        <charset val="128"/>
      </rPr>
      <t>定員</t>
    </r>
    <r>
      <rPr>
        <sz val="11"/>
        <color theme="1"/>
        <rFont val="Arial"/>
        <family val="2"/>
      </rPr>
      <t>5</t>
    </r>
    <r>
      <rPr>
        <sz val="11"/>
        <color theme="1"/>
        <rFont val="游ゴシック"/>
        <family val="3"/>
        <charset val="128"/>
      </rPr>
      <t>人</t>
    </r>
    <rPh sb="0" eb="2">
      <t>テイイン</t>
    </rPh>
    <rPh sb="3" eb="4">
      <t>ニン</t>
    </rPh>
    <phoneticPr fontId="21"/>
  </si>
  <si>
    <r>
      <rPr>
        <sz val="11"/>
        <color theme="1"/>
        <rFont val="游ゴシック"/>
        <family val="3"/>
        <charset val="128"/>
      </rPr>
      <t>定員</t>
    </r>
    <r>
      <rPr>
        <sz val="11"/>
        <color theme="1"/>
        <rFont val="Arial"/>
        <family val="2"/>
      </rPr>
      <t>6</t>
    </r>
    <r>
      <rPr>
        <sz val="11"/>
        <color theme="1"/>
        <rFont val="游ゴシック"/>
        <family val="3"/>
        <charset val="128"/>
      </rPr>
      <t>人</t>
    </r>
    <rPh sb="0" eb="2">
      <t>テイイン</t>
    </rPh>
    <rPh sb="3" eb="4">
      <t>ニン</t>
    </rPh>
    <phoneticPr fontId="21"/>
  </si>
  <si>
    <r>
      <rPr>
        <sz val="11"/>
        <color theme="1"/>
        <rFont val="游ゴシック"/>
        <family val="2"/>
      </rPr>
      <t>＜確認用＞</t>
    </r>
    <rPh sb="1" eb="4">
      <t>カクニンヨウ</t>
    </rPh>
    <phoneticPr fontId="21"/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</si>
  <si>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人以下2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9">
      <t>ニンイカ</t>
    </rPh>
    <phoneticPr fontId="21"/>
  </si>
  <si>
    <r>
      <rPr>
        <sz val="12"/>
        <color theme="1"/>
        <rFont val="游ゴシック"/>
        <family val="2"/>
      </rPr>
      <t>非該当</t>
    </r>
    <rPh sb="0" eb="3">
      <t>ヒガイトウ</t>
    </rPh>
    <phoneticPr fontId="21"/>
  </si>
  <si>
    <t>世話人配置</t>
    <rPh sb="0" eb="3">
      <t>セワニン</t>
    </rPh>
    <rPh sb="3" eb="5">
      <t>ハイチ</t>
    </rPh>
    <phoneticPr fontId="21"/>
  </si>
  <si>
    <t>４：１</t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</si>
  <si>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人以下3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9">
      <t>ニンイカ</t>
    </rPh>
    <phoneticPr fontId="21"/>
  </si>
  <si>
    <t>定員</t>
    <rPh sb="0" eb="2">
      <t>テイイン</t>
    </rPh>
    <phoneticPr fontId="21"/>
  </si>
  <si>
    <t>定員６人</t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</si>
  <si>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人以下4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9">
      <t>ニンイカ</t>
    </rPh>
    <phoneticPr fontId="21"/>
  </si>
  <si>
    <t>障害支援区分</t>
    <rPh sb="0" eb="2">
      <t>ショウガイ</t>
    </rPh>
    <rPh sb="2" eb="4">
      <t>シエン</t>
    </rPh>
    <rPh sb="4" eb="6">
      <t>クブン</t>
    </rPh>
    <phoneticPr fontId="21"/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</si>
  <si>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人以下5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9">
      <t>ニンイカ</t>
    </rPh>
    <phoneticPr fontId="21"/>
  </si>
  <si>
    <t>基準額</t>
    <rPh sb="0" eb="3">
      <t>キジュンガク</t>
    </rPh>
    <phoneticPr fontId="21"/>
  </si>
  <si>
    <r>
      <rPr>
        <sz val="10"/>
        <color theme="1"/>
        <rFont val="游ゴシック"/>
        <family val="2"/>
      </rPr>
      <t>４：１定員４</t>
    </r>
    <r>
      <rPr>
        <sz val="10"/>
        <color theme="1"/>
        <rFont val="ＭＳ Ｐゴシック"/>
        <family val="3"/>
        <charset val="128"/>
      </rPr>
      <t>人以下6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9">
      <t>ニンイカ</t>
    </rPh>
    <phoneticPr fontId="21"/>
  </si>
  <si>
    <t>↑配置、定員、障害支援区分を選択すると</t>
    <rPh sb="1" eb="3">
      <t>ハイチ</t>
    </rPh>
    <rPh sb="4" eb="6">
      <t>テイイン</t>
    </rPh>
    <rPh sb="7" eb="13">
      <t>ショウガイシエンクブン</t>
    </rPh>
    <rPh sb="14" eb="16">
      <t>センタク</t>
    </rPh>
    <phoneticPr fontId="21"/>
  </si>
  <si>
    <t>４：１定員５人非該当</t>
    <rPh sb="3" eb="5">
      <t>テイイン</t>
    </rPh>
    <rPh sb="6" eb="7">
      <t>ニン</t>
    </rPh>
    <rPh sb="7" eb="10">
      <t>ヒガイトウ</t>
    </rPh>
    <phoneticPr fontId="21"/>
  </si>
  <si>
    <t>　基準額が表示されます。</t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</si>
  <si>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</si>
  <si>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</si>
  <si>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</si>
  <si>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t>５：1</t>
    <phoneticPr fontId="21"/>
  </si>
  <si>
    <t>（別表第１・第5条第1号ア(イ)）</t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</si>
  <si>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</si>
  <si>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障害支援
区分</t>
    </r>
    <rPh sb="0" eb="2">
      <t>ショウガイ</t>
    </rPh>
    <rPh sb="2" eb="4">
      <t>シエン</t>
    </rPh>
    <rPh sb="5" eb="7">
      <t>クブン</t>
    </rPh>
    <phoneticPr fontId="21"/>
  </si>
  <si>
    <r>
      <rPr>
        <sz val="10"/>
        <color theme="1"/>
        <rFont val="游ゴシック"/>
        <family val="2"/>
      </rPr>
      <t>定員</t>
    </r>
    <r>
      <rPr>
        <sz val="10"/>
        <color theme="1"/>
        <rFont val="Arial"/>
        <family val="2"/>
      </rPr>
      <t>4</t>
    </r>
    <r>
      <rPr>
        <sz val="10"/>
        <color theme="1"/>
        <rFont val="游ゴシック"/>
        <family val="2"/>
      </rPr>
      <t>人以下</t>
    </r>
    <rPh sb="0" eb="2">
      <t>テイイン</t>
    </rPh>
    <rPh sb="3" eb="6">
      <t>ニンイカ</t>
    </rPh>
    <phoneticPr fontId="21"/>
  </si>
  <si>
    <r>
      <rPr>
        <sz val="10"/>
        <color theme="1"/>
        <rFont val="游ゴシック"/>
        <family val="3"/>
        <charset val="128"/>
      </rPr>
      <t>定員</t>
    </r>
    <r>
      <rPr>
        <sz val="10"/>
        <color theme="1"/>
        <rFont val="Arial"/>
        <family val="2"/>
      </rPr>
      <t>5</t>
    </r>
    <r>
      <rPr>
        <sz val="10"/>
        <color theme="1"/>
        <rFont val="游ゴシック"/>
        <family val="3"/>
        <charset val="128"/>
      </rPr>
      <t>人</t>
    </r>
    <rPh sb="0" eb="2">
      <t>テイイン</t>
    </rPh>
    <rPh sb="3" eb="4">
      <t>ニン</t>
    </rPh>
    <phoneticPr fontId="21"/>
  </si>
  <si>
    <r>
      <rPr>
        <sz val="10"/>
        <color theme="1"/>
        <rFont val="游ゴシック"/>
        <family val="3"/>
        <charset val="128"/>
      </rPr>
      <t>定員</t>
    </r>
    <r>
      <rPr>
        <sz val="10"/>
        <color theme="1"/>
        <rFont val="Arial"/>
        <family val="2"/>
      </rPr>
      <t>6</t>
    </r>
    <r>
      <rPr>
        <sz val="10"/>
        <color theme="1"/>
        <rFont val="游ゴシック"/>
        <family val="3"/>
        <charset val="128"/>
      </rPr>
      <t>人</t>
    </r>
    <rPh sb="0" eb="2">
      <t>テイイン</t>
    </rPh>
    <rPh sb="3" eb="4">
      <t>ニン</t>
    </rPh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</si>
  <si>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</si>
  <si>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４：１定員５人</t>
    </r>
    <r>
      <rPr>
        <sz val="10"/>
        <color theme="1"/>
        <rFont val="ＭＳ Ｐゴシック"/>
        <family val="3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</si>
  <si>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t>４：１定員６人非該当</t>
    <rPh sb="3" eb="5">
      <t>テイイン</t>
    </rPh>
    <rPh sb="6" eb="7">
      <t>ニン</t>
    </rPh>
    <rPh sb="7" eb="10">
      <t>ヒガイトウ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</si>
  <si>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</si>
  <si>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</si>
  <si>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</si>
  <si>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</si>
  <si>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</si>
  <si>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2"/>
      </rPr>
      <t>４：１定員６人</t>
    </r>
    <r>
      <rPr>
        <sz val="10"/>
        <color theme="1"/>
        <rFont val="ＭＳ Ｐゴシック"/>
        <family val="3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/>
    </r>
    <rPh sb="3" eb="5">
      <t>テイイン</t>
    </rPh>
    <rPh sb="6" eb="7">
      <t>ニン</t>
    </rPh>
    <phoneticPr fontId="21"/>
  </si>
  <si>
    <t>６：1</t>
    <phoneticPr fontId="21"/>
  </si>
  <si>
    <t>（別表第１・第5条第1号ア(ウ)）</t>
    <phoneticPr fontId="21"/>
  </si>
  <si>
    <t>５：１定員４人以下非該当</t>
    <rPh sb="3" eb="5">
      <t>テイイン</t>
    </rPh>
    <rPh sb="6" eb="9">
      <t>ニンイカ</t>
    </rPh>
    <rPh sb="9" eb="12">
      <t>ヒガイトウ</t>
    </rPh>
    <phoneticPr fontId="21"/>
  </si>
  <si>
    <t>５：１定員４人以下1</t>
    <rPh sb="3" eb="5">
      <t>テイイン</t>
    </rPh>
    <rPh sb="6" eb="9">
      <t>ニンイカ</t>
    </rPh>
    <phoneticPr fontId="21"/>
  </si>
  <si>
    <t>５：１定員４人以下2</t>
    <rPh sb="3" eb="5">
      <t>テイイン</t>
    </rPh>
    <rPh sb="6" eb="9">
      <t>ニンイカ</t>
    </rPh>
    <phoneticPr fontId="21"/>
  </si>
  <si>
    <t>５：１定員４人以下3</t>
    <rPh sb="3" eb="5">
      <t>テイイン</t>
    </rPh>
    <rPh sb="6" eb="9">
      <t>ニンイカ</t>
    </rPh>
    <phoneticPr fontId="21"/>
  </si>
  <si>
    <t>５：１定員４人以下4</t>
    <rPh sb="3" eb="5">
      <t>テイイン</t>
    </rPh>
    <rPh sb="6" eb="9">
      <t>ニンイカ</t>
    </rPh>
    <phoneticPr fontId="21"/>
  </si>
  <si>
    <t>５：１定員４人以下5</t>
    <rPh sb="3" eb="5">
      <t>テイイン</t>
    </rPh>
    <rPh sb="6" eb="9">
      <t>ニンイカ</t>
    </rPh>
    <phoneticPr fontId="21"/>
  </si>
  <si>
    <t>５：１定員４人以下6</t>
    <rPh sb="3" eb="5">
      <t>テイイン</t>
    </rPh>
    <rPh sb="6" eb="9">
      <t>ニンイカ</t>
    </rPh>
    <phoneticPr fontId="21"/>
  </si>
  <si>
    <r>
      <rPr>
        <sz val="10"/>
        <color theme="1"/>
        <rFont val="游ゴシック"/>
        <family val="3"/>
        <charset val="128"/>
      </rPr>
      <t>５：１定員５人非該当</t>
    </r>
    <rPh sb="3" eb="5">
      <t>テイイン</t>
    </rPh>
    <rPh sb="6" eb="7">
      <t>ニン</t>
    </rPh>
    <rPh sb="7" eb="10">
      <t>ヒガイトウ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</si>
  <si>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</si>
  <si>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2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</si>
  <si>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3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</si>
  <si>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4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</si>
  <si>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5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</si>
  <si>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５：１定員５人</t>
    </r>
    <r>
      <rPr>
        <sz val="10"/>
        <color theme="1"/>
        <rFont val="Arial"/>
        <family val="2"/>
      </rPr>
      <t>6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</si>
  <si>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５：１定員６人非該当</t>
    </r>
    <rPh sb="3" eb="5">
      <t>テイイン</t>
    </rPh>
    <rPh sb="6" eb="7">
      <t>ニン</t>
    </rPh>
    <rPh sb="7" eb="10">
      <t>ヒガイトウ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</si>
  <si>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</si>
  <si>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2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</si>
  <si>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3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</si>
  <si>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4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</si>
  <si>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5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</si>
  <si>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５：１定員６人</t>
    </r>
    <r>
      <rPr>
        <sz val="10"/>
        <color theme="1"/>
        <rFont val="Arial"/>
        <family val="2"/>
      </rPr>
      <t>6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</si>
  <si>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６：１定員４人以下非該当</t>
    </r>
    <rPh sb="3" eb="5">
      <t>テイイン</t>
    </rPh>
    <rPh sb="6" eb="9">
      <t>ニンイカ</t>
    </rPh>
    <rPh sb="9" eb="12">
      <t>ヒガイトウ</t>
    </rPh>
    <phoneticPr fontId="21"/>
  </si>
  <si>
    <t>６：１定員４人以下1</t>
    <rPh sb="3" eb="5">
      <t>テイイン</t>
    </rPh>
    <rPh sb="6" eb="9">
      <t>ニンイカ</t>
    </rPh>
    <phoneticPr fontId="21"/>
  </si>
  <si>
    <t>６：１定員４人以下2</t>
    <rPh sb="3" eb="5">
      <t>テイイン</t>
    </rPh>
    <rPh sb="6" eb="9">
      <t>ニンイカ</t>
    </rPh>
    <phoneticPr fontId="21"/>
  </si>
  <si>
    <t>６：１定員４人以下3</t>
    <rPh sb="3" eb="5">
      <t>テイイン</t>
    </rPh>
    <rPh sb="6" eb="9">
      <t>ニンイカ</t>
    </rPh>
    <phoneticPr fontId="21"/>
  </si>
  <si>
    <t>６：１定員４人以下4</t>
    <rPh sb="3" eb="5">
      <t>テイイン</t>
    </rPh>
    <rPh sb="6" eb="9">
      <t>ニンイカ</t>
    </rPh>
    <phoneticPr fontId="21"/>
  </si>
  <si>
    <t>６：１定員４人以下5</t>
    <rPh sb="3" eb="5">
      <t>テイイン</t>
    </rPh>
    <rPh sb="6" eb="9">
      <t>ニンイカ</t>
    </rPh>
    <phoneticPr fontId="21"/>
  </si>
  <si>
    <t>６：１定員４人以下6</t>
    <rPh sb="3" eb="5">
      <t>テイイン</t>
    </rPh>
    <rPh sb="6" eb="9">
      <t>ニンイカ</t>
    </rPh>
    <phoneticPr fontId="21"/>
  </si>
  <si>
    <r>
      <rPr>
        <sz val="10"/>
        <color theme="1"/>
        <rFont val="游ゴシック"/>
        <family val="3"/>
        <charset val="128"/>
      </rPr>
      <t>６：１定員５人非該当</t>
    </r>
    <rPh sb="3" eb="5">
      <t>テイイン</t>
    </rPh>
    <rPh sb="6" eb="7">
      <t>ニン</t>
    </rPh>
    <rPh sb="7" eb="10">
      <t>ヒガイトウ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</si>
  <si>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</si>
  <si>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2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</si>
  <si>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3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</si>
  <si>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4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</si>
  <si>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5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</si>
  <si>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６：１定員５人</t>
    </r>
    <r>
      <rPr>
        <sz val="10"/>
        <color theme="1"/>
        <rFont val="Arial"/>
        <family val="2"/>
      </rPr>
      <t>6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</si>
  <si>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６：１定員６人非該当</t>
    </r>
    <rPh sb="3" eb="5">
      <t>テイイン</t>
    </rPh>
    <rPh sb="6" eb="7">
      <t>ニン</t>
    </rPh>
    <rPh sb="7" eb="10">
      <t>ヒガイトウ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</si>
  <si>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1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</si>
  <si>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2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</si>
  <si>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3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</si>
  <si>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4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</si>
  <si>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5</t>
    </r>
    <rPh sb="3" eb="5">
      <t>テイイン</t>
    </rPh>
    <rPh sb="6" eb="7">
      <t>ニン</t>
    </rPh>
    <phoneticPr fontId="21"/>
  </si>
  <si>
    <r>
      <rPr>
        <sz val="10"/>
        <color theme="1"/>
        <rFont val="游ゴシック"/>
        <family val="3"/>
        <charset val="128"/>
      </rPr>
      <t>６：１定員６人</t>
    </r>
    <r>
      <rPr>
        <sz val="10"/>
        <color theme="1"/>
        <rFont val="Arial"/>
        <family val="2"/>
      </rPr>
      <t>6</t>
    </r>
    <rPh sb="3" eb="5">
      <t>テイイン</t>
    </rPh>
    <rPh sb="6" eb="7">
      <t>ニン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</si>
</sst>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_ "/>
    <numFmt numFmtId="177" formatCode="[DBNum3]#,##0&quot;円&quot;"/>
    <numFmt numFmtId="178" formatCode="[DBNum3]#,##0"/>
    <numFmt numFmtId="179" formatCode="0.00_ "/>
    <numFmt numFmtId="180" formatCode="#,##0_);[Red]\(#,##0\)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.5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.5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9"/>
      <name val="HGS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b/>
      <sz val="11"/>
      <color theme="1"/>
      <name val="HGS創英角ﾎﾟｯﾌﾟ体"/>
      <family val="3"/>
      <charset val="128"/>
    </font>
    <font>
      <b/>
      <sz val="9"/>
      <color rgb="FFFF0000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游ゴシック"/>
      <family val="2"/>
    </font>
    <font>
      <sz val="10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游ゴシック"/>
      <family val="2"/>
    </font>
    <font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sz val="12"/>
      <color theme="1"/>
      <name val="游ゴシック"/>
      <family val="2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DEF6FE"/>
        <bgColor indexed="64"/>
      </patternFill>
    </fill>
    <fill>
      <patternFill patternType="solid">
        <fgColor rgb="FFC4FBC1"/>
        <bgColor indexed="64"/>
      </patternFill>
    </fill>
    <fill>
      <patternFill patternType="solid">
        <fgColor rgb="FFFCD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/>
    <xf numFmtId="38" fontId="30" fillId="0" borderId="0" applyFont="0" applyFill="0" applyBorder="0" applyAlignment="0" applyProtection="0">
      <alignment vertical="center"/>
    </xf>
  </cellStyleXfs>
  <cellXfs count="4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top" wrapText="1"/>
    </xf>
    <xf numFmtId="0" fontId="4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0" xfId="0" applyFill="1" applyBorder="1">
      <alignment vertical="center"/>
    </xf>
    <xf numFmtId="41" fontId="4" fillId="0" borderId="26" xfId="0" applyNumberFormat="1" applyFont="1" applyBorder="1" applyAlignment="1">
      <alignment vertical="center" wrapText="1"/>
    </xf>
    <xf numFmtId="41" fontId="4" fillId="0" borderId="31" xfId="0" applyNumberFormat="1" applyFont="1" applyFill="1" applyBorder="1" applyAlignment="1">
      <alignment vertical="center" wrapText="1"/>
    </xf>
    <xf numFmtId="41" fontId="4" fillId="0" borderId="14" xfId="0" applyNumberFormat="1" applyFont="1" applyBorder="1" applyAlignment="1">
      <alignment vertical="center" wrapText="1"/>
    </xf>
    <xf numFmtId="41" fontId="4" fillId="0" borderId="11" xfId="0" applyNumberFormat="1" applyFont="1" applyBorder="1" applyAlignment="1">
      <alignment horizontal="right" vertical="center" wrapText="1"/>
    </xf>
    <xf numFmtId="41" fontId="7" fillId="0" borderId="14" xfId="0" applyNumberFormat="1" applyFont="1" applyBorder="1" applyAlignment="1">
      <alignment horizontal="right" vertical="center" wrapText="1"/>
    </xf>
    <xf numFmtId="41" fontId="4" fillId="0" borderId="14" xfId="0" applyNumberFormat="1" applyFont="1" applyBorder="1" applyAlignment="1">
      <alignment horizontal="right" vertical="center" wrapText="1"/>
    </xf>
    <xf numFmtId="41" fontId="4" fillId="0" borderId="12" xfId="0" applyNumberFormat="1" applyFont="1" applyBorder="1" applyAlignment="1">
      <alignment horizontal="right" vertical="center" wrapText="1"/>
    </xf>
    <xf numFmtId="41" fontId="4" fillId="0" borderId="6" xfId="0" applyNumberFormat="1" applyFont="1" applyBorder="1" applyAlignment="1">
      <alignment horizontal="right" vertical="center" wrapText="1"/>
    </xf>
    <xf numFmtId="41" fontId="4" fillId="2" borderId="9" xfId="0" applyNumberFormat="1" applyFont="1" applyFill="1" applyBorder="1" applyAlignment="1">
      <alignment horizontal="right" vertical="center" wrapText="1"/>
    </xf>
    <xf numFmtId="41" fontId="4" fillId="0" borderId="18" xfId="0" applyNumberFormat="1" applyFont="1" applyBorder="1" applyAlignment="1">
      <alignment horizontal="right" vertical="center" wrapText="1"/>
    </xf>
    <xf numFmtId="41" fontId="4" fillId="2" borderId="1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2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1" fontId="4" fillId="0" borderId="27" xfId="0" applyNumberFormat="1" applyFont="1" applyFill="1" applyBorder="1" applyAlignment="1">
      <alignment horizontal="center" vertical="center" wrapText="1"/>
    </xf>
    <xf numFmtId="177" fontId="17" fillId="0" borderId="0" xfId="0" applyNumberFormat="1" applyFont="1" applyAlignment="1">
      <alignment vertical="center"/>
    </xf>
    <xf numFmtId="178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2" xfId="0" applyFill="1" applyBorder="1" applyAlignment="1">
      <alignment horizontal="distributed" vertical="center" wrapText="1" justifyLastLine="1"/>
    </xf>
    <xf numFmtId="0" fontId="0" fillId="0" borderId="23" xfId="0" applyFill="1" applyBorder="1" applyAlignment="1">
      <alignment horizontal="distributed" vertical="center" wrapText="1" justifyLastLine="1"/>
    </xf>
    <xf numFmtId="0" fontId="0" fillId="0" borderId="0" xfId="0" applyFill="1" applyBorder="1" applyAlignment="1">
      <alignment horizontal="distributed" vertical="center" wrapText="1" justifyLastLine="1"/>
    </xf>
    <xf numFmtId="0" fontId="0" fillId="0" borderId="24" xfId="0" applyFill="1" applyBorder="1" applyAlignment="1">
      <alignment horizontal="distributed" vertical="center" wrapText="1" justifyLastLine="1"/>
    </xf>
    <xf numFmtId="0" fontId="0" fillId="0" borderId="25" xfId="0" applyFill="1" applyBorder="1" applyAlignment="1">
      <alignment horizontal="distributed" vertical="center" wrapText="1" justifyLastLine="1"/>
    </xf>
    <xf numFmtId="0" fontId="0" fillId="0" borderId="19" xfId="0" applyFill="1" applyBorder="1" applyAlignment="1">
      <alignment horizontal="distributed" vertical="center" wrapText="1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38" fontId="0" fillId="0" borderId="20" xfId="1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25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41" fontId="19" fillId="0" borderId="20" xfId="1" applyNumberFormat="1" applyFont="1" applyFill="1" applyBorder="1" applyAlignment="1" applyProtection="1">
      <alignment horizontal="right" vertical="center"/>
      <protection locked="0"/>
    </xf>
    <xf numFmtId="41" fontId="19" fillId="0" borderId="21" xfId="1" applyNumberFormat="1" applyFont="1" applyFill="1" applyBorder="1" applyAlignment="1" applyProtection="1">
      <alignment horizontal="right" vertical="center"/>
      <protection locked="0"/>
    </xf>
    <xf numFmtId="41" fontId="19" fillId="0" borderId="22" xfId="1" applyNumberFormat="1" applyFont="1" applyFill="1" applyBorder="1" applyAlignment="1" applyProtection="1">
      <alignment horizontal="right" vertical="center"/>
      <protection locked="0"/>
    </xf>
    <xf numFmtId="41" fontId="19" fillId="0" borderId="25" xfId="1" applyNumberFormat="1" applyFont="1" applyFill="1" applyBorder="1" applyAlignment="1" applyProtection="1">
      <alignment horizontal="right" vertical="center"/>
      <protection locked="0"/>
    </xf>
    <xf numFmtId="41" fontId="19" fillId="0" borderId="19" xfId="1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41" fontId="0" fillId="2" borderId="20" xfId="1" applyNumberFormat="1" applyFont="1" applyFill="1" applyBorder="1" applyAlignment="1">
      <alignment horizontal="right" vertical="center"/>
    </xf>
    <xf numFmtId="41" fontId="0" fillId="2" borderId="21" xfId="1" applyNumberFormat="1" applyFont="1" applyFill="1" applyBorder="1" applyAlignment="1">
      <alignment horizontal="right" vertical="center"/>
    </xf>
    <xf numFmtId="41" fontId="0" fillId="2" borderId="22" xfId="1" applyNumberFormat="1" applyFont="1" applyFill="1" applyBorder="1" applyAlignment="1">
      <alignment horizontal="right" vertical="center"/>
    </xf>
    <xf numFmtId="41" fontId="0" fillId="2" borderId="25" xfId="1" applyNumberFormat="1" applyFont="1" applyFill="1" applyBorder="1" applyAlignment="1">
      <alignment horizontal="right" vertical="center"/>
    </xf>
    <xf numFmtId="41" fontId="0" fillId="2" borderId="19" xfId="1" applyNumberFormat="1" applyFont="1" applyFill="1" applyBorder="1" applyAlignment="1">
      <alignment horizontal="right" vertical="center"/>
    </xf>
    <xf numFmtId="41" fontId="0" fillId="2" borderId="13" xfId="1" applyNumberFormat="1" applyFont="1" applyFill="1" applyBorder="1" applyAlignment="1">
      <alignment horizontal="right" vertical="center"/>
    </xf>
    <xf numFmtId="41" fontId="0" fillId="3" borderId="20" xfId="1" applyNumberFormat="1" applyFont="1" applyFill="1" applyBorder="1" applyAlignment="1" applyProtection="1">
      <alignment horizontal="right" vertical="center"/>
      <protection locked="0"/>
    </xf>
    <xf numFmtId="41" fontId="0" fillId="3" borderId="21" xfId="1" applyNumberFormat="1" applyFont="1" applyFill="1" applyBorder="1" applyAlignment="1" applyProtection="1">
      <alignment horizontal="right" vertical="center"/>
      <protection locked="0"/>
    </xf>
    <xf numFmtId="41" fontId="0" fillId="3" borderId="22" xfId="1" applyNumberFormat="1" applyFont="1" applyFill="1" applyBorder="1" applyAlignment="1" applyProtection="1">
      <alignment horizontal="right" vertical="center"/>
      <protection locked="0"/>
    </xf>
    <xf numFmtId="41" fontId="0" fillId="3" borderId="25" xfId="1" applyNumberFormat="1" applyFont="1" applyFill="1" applyBorder="1" applyAlignment="1" applyProtection="1">
      <alignment horizontal="right" vertical="center"/>
      <protection locked="0"/>
    </xf>
    <xf numFmtId="41" fontId="0" fillId="3" borderId="19" xfId="1" applyNumberFormat="1" applyFont="1" applyFill="1" applyBorder="1" applyAlignment="1" applyProtection="1">
      <alignment horizontal="right" vertical="center"/>
      <protection locked="0"/>
    </xf>
    <xf numFmtId="41" fontId="0" fillId="3" borderId="13" xfId="1" applyNumberFormat="1" applyFont="1" applyFill="1" applyBorder="1" applyAlignment="1" applyProtection="1">
      <alignment horizontal="right" vertical="center"/>
      <protection locked="0"/>
    </xf>
    <xf numFmtId="49" fontId="10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0" xfId="0" applyNumberFormat="1" applyFont="1" applyFill="1" applyBorder="1" applyAlignment="1" applyProtection="1">
      <alignment horizontal="center" vertical="center"/>
      <protection locked="0"/>
    </xf>
    <xf numFmtId="176" fontId="11" fillId="0" borderId="22" xfId="0" applyNumberFormat="1" applyFont="1" applyFill="1" applyBorder="1" applyAlignment="1" applyProtection="1">
      <alignment horizontal="center" vertical="center"/>
      <protection locked="0"/>
    </xf>
    <xf numFmtId="176" fontId="11" fillId="0" borderId="25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0" fillId="0" borderId="20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21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22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25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9" xfId="0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3" xfId="0" applyNumberFormat="1" applyFont="1" applyFill="1" applyBorder="1" applyAlignment="1" applyProtection="1">
      <alignment horizontal="distributed" vertical="center" justifyLastLine="1"/>
      <protection locked="0"/>
    </xf>
    <xf numFmtId="179" fontId="11" fillId="0" borderId="20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179" fontId="11" fillId="0" borderId="22" xfId="0" applyNumberFormat="1" applyFont="1" applyFill="1" applyBorder="1" applyAlignment="1" applyProtection="1">
      <alignment horizontal="center" vertical="center"/>
      <protection locked="0"/>
    </xf>
    <xf numFmtId="179" fontId="11" fillId="0" borderId="25" xfId="0" applyNumberFormat="1" applyFont="1" applyFill="1" applyBorder="1" applyAlignment="1" applyProtection="1">
      <alignment horizontal="center" vertical="center"/>
      <protection locked="0"/>
    </xf>
    <xf numFmtId="179" fontId="11" fillId="0" borderId="19" xfId="0" applyNumberFormat="1" applyFont="1" applyFill="1" applyBorder="1" applyAlignment="1" applyProtection="1">
      <alignment horizontal="center" vertical="center"/>
      <protection locked="0"/>
    </xf>
    <xf numFmtId="179" fontId="11" fillId="0" borderId="13" xfId="0" applyNumberFormat="1" applyFont="1" applyFill="1" applyBorder="1" applyAlignment="1" applyProtection="1">
      <alignment horizontal="center" vertical="center"/>
      <protection locked="0"/>
    </xf>
    <xf numFmtId="41" fontId="11" fillId="0" borderId="20" xfId="1" applyNumberFormat="1" applyFont="1" applyFill="1" applyBorder="1" applyAlignment="1" applyProtection="1">
      <alignment vertical="center"/>
      <protection locked="0"/>
    </xf>
    <xf numFmtId="41" fontId="11" fillId="0" borderId="21" xfId="1" applyNumberFormat="1" applyFont="1" applyFill="1" applyBorder="1" applyAlignment="1" applyProtection="1">
      <alignment vertical="center"/>
      <protection locked="0"/>
    </xf>
    <xf numFmtId="41" fontId="11" fillId="0" borderId="22" xfId="1" applyNumberFormat="1" applyFont="1" applyFill="1" applyBorder="1" applyAlignment="1" applyProtection="1">
      <alignment vertical="center"/>
      <protection locked="0"/>
    </xf>
    <xf numFmtId="41" fontId="11" fillId="0" borderId="25" xfId="1" applyNumberFormat="1" applyFont="1" applyFill="1" applyBorder="1" applyAlignment="1" applyProtection="1">
      <alignment vertical="center"/>
      <protection locked="0"/>
    </xf>
    <xf numFmtId="41" fontId="11" fillId="0" borderId="19" xfId="1" applyNumberFormat="1" applyFont="1" applyFill="1" applyBorder="1" applyAlignment="1" applyProtection="1">
      <alignment vertical="center"/>
      <protection locked="0"/>
    </xf>
    <xf numFmtId="41" fontId="11" fillId="0" borderId="13" xfId="1" applyNumberFormat="1" applyFont="1" applyFill="1" applyBorder="1" applyAlignment="1" applyProtection="1">
      <alignment vertical="center"/>
      <protection locked="0"/>
    </xf>
    <xf numFmtId="41" fontId="0" fillId="2" borderId="20" xfId="1" applyNumberFormat="1" applyFont="1" applyFill="1" applyBorder="1" applyAlignment="1" applyProtection="1">
      <alignment horizontal="right" vertical="center"/>
    </xf>
    <xf numFmtId="41" fontId="0" fillId="2" borderId="21" xfId="1" applyNumberFormat="1" applyFont="1" applyFill="1" applyBorder="1" applyAlignment="1" applyProtection="1">
      <alignment horizontal="right" vertical="center"/>
    </xf>
    <xf numFmtId="41" fontId="0" fillId="2" borderId="22" xfId="1" applyNumberFormat="1" applyFont="1" applyFill="1" applyBorder="1" applyAlignment="1" applyProtection="1">
      <alignment horizontal="right" vertical="center"/>
    </xf>
    <xf numFmtId="41" fontId="0" fillId="2" borderId="25" xfId="1" applyNumberFormat="1" applyFont="1" applyFill="1" applyBorder="1" applyAlignment="1" applyProtection="1">
      <alignment horizontal="right" vertical="center"/>
    </xf>
    <xf numFmtId="41" fontId="0" fillId="2" borderId="19" xfId="1" applyNumberFormat="1" applyFont="1" applyFill="1" applyBorder="1" applyAlignment="1" applyProtection="1">
      <alignment horizontal="right" vertical="center"/>
    </xf>
    <xf numFmtId="41" fontId="0" fillId="2" borderId="13" xfId="1" applyNumberFormat="1" applyFont="1" applyFill="1" applyBorder="1" applyAlignment="1" applyProtection="1">
      <alignment horizontal="right" vertical="center"/>
    </xf>
    <xf numFmtId="41" fontId="0" fillId="0" borderId="20" xfId="1" applyNumberFormat="1" applyFont="1" applyFill="1" applyBorder="1" applyAlignment="1" applyProtection="1">
      <alignment vertical="center"/>
      <protection locked="0"/>
    </xf>
    <xf numFmtId="49" fontId="11" fillId="0" borderId="20" xfId="0" applyNumberFormat="1" applyFont="1" applyFill="1" applyBorder="1" applyAlignment="1" applyProtection="1">
      <alignment vertical="center" shrinkToFit="1"/>
      <protection locked="0"/>
    </xf>
    <xf numFmtId="49" fontId="11" fillId="0" borderId="21" xfId="0" applyNumberFormat="1" applyFont="1" applyFill="1" applyBorder="1" applyAlignment="1" applyProtection="1">
      <alignment vertical="center" shrinkToFit="1"/>
      <protection locked="0"/>
    </xf>
    <xf numFmtId="49" fontId="11" fillId="0" borderId="22" xfId="0" applyNumberFormat="1" applyFont="1" applyFill="1" applyBorder="1" applyAlignment="1" applyProtection="1">
      <alignment vertical="center" shrinkToFit="1"/>
      <protection locked="0"/>
    </xf>
    <xf numFmtId="49" fontId="11" fillId="0" borderId="25" xfId="0" applyNumberFormat="1" applyFont="1" applyFill="1" applyBorder="1" applyAlignment="1" applyProtection="1">
      <alignment vertical="center" shrinkToFit="1"/>
      <protection locked="0"/>
    </xf>
    <xf numFmtId="49" fontId="11" fillId="0" borderId="19" xfId="0" applyNumberFormat="1" applyFont="1" applyFill="1" applyBorder="1" applyAlignment="1" applyProtection="1">
      <alignment vertical="center" shrinkToFit="1"/>
      <protection locked="0"/>
    </xf>
    <xf numFmtId="49" fontId="11" fillId="0" borderId="13" xfId="0" applyNumberFormat="1" applyFont="1" applyFill="1" applyBorder="1" applyAlignment="1" applyProtection="1">
      <alignment vertical="center" shrinkToFit="1"/>
      <protection locked="0"/>
    </xf>
    <xf numFmtId="49" fontId="11" fillId="0" borderId="20" xfId="0" applyNumberFormat="1" applyFont="1" applyFill="1" applyBorder="1" applyAlignment="1" applyProtection="1">
      <alignment horizontal="distributed" vertical="center" justifyLastLine="1"/>
      <protection locked="0"/>
    </xf>
    <xf numFmtId="0" fontId="12" fillId="0" borderId="0" xfId="0" applyFont="1" applyFill="1" applyAlignment="1">
      <alignment horizontal="left" vertical="center" wrapText="1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41" fontId="0" fillId="4" borderId="10" xfId="0" applyNumberForma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41" fontId="0" fillId="3" borderId="20" xfId="1" applyNumberFormat="1" applyFont="1" applyFill="1" applyBorder="1" applyAlignment="1">
      <alignment horizontal="right" vertical="center"/>
    </xf>
    <xf numFmtId="41" fontId="0" fillId="3" borderId="21" xfId="1" applyNumberFormat="1" applyFont="1" applyFill="1" applyBorder="1" applyAlignment="1">
      <alignment horizontal="right" vertical="center"/>
    </xf>
    <xf numFmtId="41" fontId="0" fillId="3" borderId="22" xfId="1" applyNumberFormat="1" applyFont="1" applyFill="1" applyBorder="1" applyAlignment="1">
      <alignment horizontal="right" vertical="center"/>
    </xf>
    <xf numFmtId="41" fontId="0" fillId="3" borderId="25" xfId="1" applyNumberFormat="1" applyFont="1" applyFill="1" applyBorder="1" applyAlignment="1">
      <alignment horizontal="right" vertical="center"/>
    </xf>
    <xf numFmtId="41" fontId="0" fillId="3" borderId="19" xfId="1" applyNumberFormat="1" applyFont="1" applyFill="1" applyBorder="1" applyAlignment="1">
      <alignment horizontal="right" vertical="center"/>
    </xf>
    <xf numFmtId="41" fontId="0" fillId="3" borderId="13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5" fillId="0" borderId="34" xfId="0" applyFont="1" applyBorder="1" applyAlignment="1">
      <alignment horizontal="left"/>
    </xf>
    <xf numFmtId="0" fontId="5" fillId="0" borderId="19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28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17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20" fillId="0" borderId="0" xfId="2" applyFont="1" applyAlignment="1">
      <alignment vertical="center" wrapText="1"/>
    </xf>
    <xf numFmtId="0" fontId="20" fillId="0" borderId="0" xfId="2" applyFont="1" applyBorder="1" applyAlignment="1">
      <alignment vertical="center" wrapText="1"/>
    </xf>
    <xf numFmtId="0" fontId="22" fillId="0" borderId="0" xfId="2" applyFont="1">
      <alignment vertical="center"/>
    </xf>
    <xf numFmtId="0" fontId="20" fillId="0" borderId="0" xfId="2" applyFont="1" applyBorder="1" applyAlignment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49" fontId="17" fillId="0" borderId="0" xfId="2" applyNumberFormat="1" applyFont="1" applyAlignment="1">
      <alignment horizontal="right" vertical="center"/>
    </xf>
    <xf numFmtId="0" fontId="23" fillId="0" borderId="0" xfId="3" applyFont="1" applyFill="1" applyAlignment="1">
      <alignment horizontal="center" vertical="center" wrapText="1"/>
    </xf>
    <xf numFmtId="0" fontId="23" fillId="0" borderId="0" xfId="3" applyFont="1" applyFill="1" applyAlignment="1">
      <alignment horizontal="center" vertical="center"/>
    </xf>
    <xf numFmtId="0" fontId="8" fillId="0" borderId="0" xfId="3" applyFill="1">
      <alignment vertical="center"/>
    </xf>
    <xf numFmtId="0" fontId="24" fillId="5" borderId="0" xfId="3" applyFont="1" applyFill="1" applyAlignment="1">
      <alignment horizontal="center" vertical="center" wrapText="1"/>
    </xf>
    <xf numFmtId="0" fontId="24" fillId="5" borderId="0" xfId="3" applyFont="1" applyFill="1" applyAlignment="1">
      <alignment horizontal="center" vertical="center"/>
    </xf>
    <xf numFmtId="0" fontId="8" fillId="0" borderId="19" xfId="3" applyFont="1" applyFill="1" applyBorder="1">
      <alignment vertical="center"/>
    </xf>
    <xf numFmtId="0" fontId="8" fillId="0" borderId="19" xfId="3" applyFill="1" applyBorder="1">
      <alignment vertical="center"/>
    </xf>
    <xf numFmtId="0" fontId="24" fillId="5" borderId="19" xfId="3" applyFont="1" applyFill="1" applyBorder="1" applyAlignment="1">
      <alignment horizontal="center" vertical="center"/>
    </xf>
    <xf numFmtId="0" fontId="8" fillId="0" borderId="20" xfId="3" applyFill="1" applyBorder="1" applyAlignment="1">
      <alignment horizontal="distributed" vertical="center" wrapText="1" justifyLastLine="1"/>
    </xf>
    <xf numFmtId="0" fontId="8" fillId="0" borderId="21" xfId="3" applyFill="1" applyBorder="1" applyAlignment="1">
      <alignment horizontal="distributed" vertical="center" wrapText="1" justifyLastLine="1"/>
    </xf>
    <xf numFmtId="0" fontId="8" fillId="0" borderId="22" xfId="3" applyFill="1" applyBorder="1" applyAlignment="1">
      <alignment horizontal="distributed" vertical="center" wrapText="1" justifyLastLine="1"/>
    </xf>
    <xf numFmtId="0" fontId="8" fillId="0" borderId="20" xfId="3" applyFill="1" applyBorder="1" applyAlignment="1">
      <alignment horizontal="center"/>
    </xf>
    <xf numFmtId="0" fontId="8" fillId="0" borderId="21" xfId="3" applyFill="1" applyBorder="1" applyAlignment="1">
      <alignment horizontal="center"/>
    </xf>
    <xf numFmtId="0" fontId="8" fillId="0" borderId="22" xfId="3" applyFill="1" applyBorder="1" applyAlignment="1">
      <alignment horizontal="center"/>
    </xf>
    <xf numFmtId="0" fontId="8" fillId="0" borderId="20" xfId="3" applyFill="1" applyBorder="1" applyAlignment="1">
      <alignment horizontal="center" vertical="center" wrapText="1"/>
    </xf>
    <xf numFmtId="0" fontId="8" fillId="0" borderId="21" xfId="3" applyFill="1" applyBorder="1" applyAlignment="1">
      <alignment horizontal="center" vertical="center"/>
    </xf>
    <xf numFmtId="0" fontId="8" fillId="0" borderId="22" xfId="3" applyFill="1" applyBorder="1" applyAlignment="1">
      <alignment horizontal="center" vertical="center"/>
    </xf>
    <xf numFmtId="0" fontId="8" fillId="0" borderId="20" xfId="3" applyFill="1" applyBorder="1" applyAlignment="1">
      <alignment horizontal="center" wrapText="1"/>
    </xf>
    <xf numFmtId="0" fontId="8" fillId="0" borderId="20" xfId="3" applyFill="1" applyBorder="1" applyAlignment="1">
      <alignment horizontal="center" vertical="center"/>
    </xf>
    <xf numFmtId="0" fontId="8" fillId="0" borderId="23" xfId="3" applyFill="1" applyBorder="1" applyAlignment="1">
      <alignment horizontal="distributed" vertical="center" wrapText="1" justifyLastLine="1"/>
    </xf>
    <xf numFmtId="0" fontId="8" fillId="0" borderId="0" xfId="3" applyFill="1" applyBorder="1" applyAlignment="1">
      <alignment horizontal="distributed" vertical="center" wrapText="1" justifyLastLine="1"/>
    </xf>
    <xf numFmtId="0" fontId="8" fillId="0" borderId="24" xfId="3" applyFill="1" applyBorder="1" applyAlignment="1">
      <alignment horizontal="distributed" vertical="center" wrapText="1" justifyLastLine="1"/>
    </xf>
    <xf numFmtId="0" fontId="8" fillId="0" borderId="25" xfId="3" applyFill="1" applyBorder="1" applyAlignment="1">
      <alignment horizontal="center"/>
    </xf>
    <xf numFmtId="0" fontId="8" fillId="0" borderId="19" xfId="3" applyFill="1" applyBorder="1" applyAlignment="1">
      <alignment horizontal="center"/>
    </xf>
    <xf numFmtId="0" fontId="8" fillId="0" borderId="13" xfId="3" applyFill="1" applyBorder="1" applyAlignment="1">
      <alignment horizontal="center"/>
    </xf>
    <xf numFmtId="0" fontId="8" fillId="0" borderId="23" xfId="3" applyFill="1" applyBorder="1" applyAlignment="1">
      <alignment horizontal="center" vertical="center"/>
    </xf>
    <xf numFmtId="0" fontId="8" fillId="0" borderId="0" xfId="3" applyFill="1" applyBorder="1" applyAlignment="1">
      <alignment horizontal="center" vertical="center"/>
    </xf>
    <xf numFmtId="0" fontId="8" fillId="0" borderId="24" xfId="3" applyFill="1" applyBorder="1" applyAlignment="1">
      <alignment horizontal="center" vertical="center"/>
    </xf>
    <xf numFmtId="0" fontId="8" fillId="0" borderId="23" xfId="3" applyFill="1" applyBorder="1" applyAlignment="1">
      <alignment horizontal="center"/>
    </xf>
    <xf numFmtId="0" fontId="8" fillId="0" borderId="0" xfId="3" applyFill="1" applyBorder="1" applyAlignment="1">
      <alignment horizontal="center"/>
    </xf>
    <xf numFmtId="0" fontId="8" fillId="0" borderId="24" xfId="3" applyFill="1" applyBorder="1" applyAlignment="1">
      <alignment horizontal="center"/>
    </xf>
    <xf numFmtId="0" fontId="8" fillId="0" borderId="21" xfId="3" applyFill="1" applyBorder="1" applyAlignment="1">
      <alignment horizontal="center" vertical="center" wrapText="1"/>
    </xf>
    <xf numFmtId="0" fontId="8" fillId="0" borderId="22" xfId="3" applyFill="1" applyBorder="1" applyAlignment="1">
      <alignment horizontal="center" vertical="center" wrapText="1"/>
    </xf>
    <xf numFmtId="0" fontId="8" fillId="0" borderId="20" xfId="3" applyFont="1" applyFill="1" applyBorder="1" applyAlignment="1">
      <alignment horizontal="center" vertical="center" wrapText="1"/>
    </xf>
    <xf numFmtId="38" fontId="0" fillId="0" borderId="20" xfId="4" applyFont="1" applyFill="1" applyBorder="1" applyAlignment="1">
      <alignment horizontal="center" vertical="center"/>
    </xf>
    <xf numFmtId="38" fontId="0" fillId="0" borderId="21" xfId="4" applyFont="1" applyFill="1" applyBorder="1" applyAlignment="1">
      <alignment horizontal="center" vertical="center"/>
    </xf>
    <xf numFmtId="38" fontId="0" fillId="0" borderId="22" xfId="4" applyFont="1" applyFill="1" applyBorder="1" applyAlignment="1">
      <alignment horizontal="center" vertical="center"/>
    </xf>
    <xf numFmtId="0" fontId="8" fillId="0" borderId="23" xfId="3" applyFill="1" applyBorder="1" applyAlignment="1">
      <alignment horizontal="center" vertical="center" wrapText="1"/>
    </xf>
    <xf numFmtId="0" fontId="8" fillId="0" borderId="0" xfId="3" applyFill="1" applyBorder="1" applyAlignment="1">
      <alignment horizontal="center" vertical="center" wrapText="1"/>
    </xf>
    <xf numFmtId="0" fontId="8" fillId="0" borderId="24" xfId="3" applyFill="1" applyBorder="1" applyAlignment="1">
      <alignment horizontal="center" vertical="center" wrapText="1"/>
    </xf>
    <xf numFmtId="38" fontId="0" fillId="0" borderId="23" xfId="4" applyFont="1" applyFill="1" applyBorder="1" applyAlignment="1">
      <alignment horizontal="center" vertical="center"/>
    </xf>
    <xf numFmtId="38" fontId="0" fillId="0" borderId="0" xfId="4" applyFont="1" applyFill="1" applyBorder="1" applyAlignment="1">
      <alignment horizontal="center" vertical="center"/>
    </xf>
    <xf numFmtId="38" fontId="0" fillId="0" borderId="24" xfId="4" applyFont="1" applyFill="1" applyBorder="1" applyAlignment="1">
      <alignment horizontal="center" vertical="center"/>
    </xf>
    <xf numFmtId="0" fontId="8" fillId="0" borderId="25" xfId="3" applyFill="1" applyBorder="1" applyAlignment="1">
      <alignment horizontal="distributed" vertical="center" wrapText="1" justifyLastLine="1"/>
    </xf>
    <xf numFmtId="0" fontId="8" fillId="0" borderId="19" xfId="3" applyFill="1" applyBorder="1" applyAlignment="1">
      <alignment horizontal="distributed" vertical="center" wrapText="1" justifyLastLine="1"/>
    </xf>
    <xf numFmtId="0" fontId="8" fillId="0" borderId="13" xfId="3" applyFill="1" applyBorder="1" applyAlignment="1">
      <alignment horizontal="distributed" vertical="center" wrapText="1" justifyLastLine="1"/>
    </xf>
    <xf numFmtId="0" fontId="8" fillId="0" borderId="25" xfId="3" applyFill="1" applyBorder="1" applyAlignment="1">
      <alignment horizontal="center" vertical="center" wrapText="1"/>
    </xf>
    <xf numFmtId="0" fontId="8" fillId="0" borderId="19" xfId="3" applyFill="1" applyBorder="1" applyAlignment="1">
      <alignment horizontal="center" vertical="center" wrapText="1"/>
    </xf>
    <xf numFmtId="0" fontId="8" fillId="0" borderId="13" xfId="3" applyFill="1" applyBorder="1" applyAlignment="1">
      <alignment horizontal="center" vertical="center" wrapText="1"/>
    </xf>
    <xf numFmtId="0" fontId="8" fillId="0" borderId="25" xfId="3" applyFill="1" applyBorder="1" applyAlignment="1">
      <alignment horizontal="center" vertical="center"/>
    </xf>
    <xf numFmtId="0" fontId="8" fillId="0" borderId="19" xfId="3" applyFill="1" applyBorder="1" applyAlignment="1">
      <alignment horizontal="center" vertical="center"/>
    </xf>
    <xf numFmtId="0" fontId="8" fillId="0" borderId="13" xfId="3" applyFill="1" applyBorder="1" applyAlignment="1">
      <alignment horizontal="center" vertical="center"/>
    </xf>
    <xf numFmtId="0" fontId="25" fillId="5" borderId="20" xfId="3" applyFont="1" applyFill="1" applyBorder="1" applyAlignment="1" applyProtection="1">
      <alignment horizontal="center" vertical="center"/>
      <protection locked="0"/>
    </xf>
    <xf numFmtId="0" fontId="25" fillId="5" borderId="21" xfId="3" applyFont="1" applyFill="1" applyBorder="1" applyAlignment="1" applyProtection="1">
      <alignment horizontal="center" vertical="center"/>
      <protection locked="0"/>
    </xf>
    <xf numFmtId="0" fontId="25" fillId="5" borderId="22" xfId="3" applyFont="1" applyFill="1" applyBorder="1" applyAlignment="1" applyProtection="1">
      <alignment horizontal="center" vertical="center"/>
      <protection locked="0"/>
    </xf>
    <xf numFmtId="41" fontId="25" fillId="5" borderId="20" xfId="4" applyNumberFormat="1" applyFont="1" applyFill="1" applyBorder="1" applyAlignment="1" applyProtection="1">
      <alignment horizontal="right" vertical="center"/>
      <protection locked="0"/>
    </xf>
    <xf numFmtId="41" fontId="25" fillId="5" borderId="21" xfId="4" applyNumberFormat="1" applyFont="1" applyFill="1" applyBorder="1" applyAlignment="1" applyProtection="1">
      <alignment horizontal="right" vertical="center"/>
      <protection locked="0"/>
    </xf>
    <xf numFmtId="41" fontId="25" fillId="5" borderId="22" xfId="4" applyNumberFormat="1" applyFont="1" applyFill="1" applyBorder="1" applyAlignment="1" applyProtection="1">
      <alignment horizontal="right" vertical="center"/>
      <protection locked="0"/>
    </xf>
    <xf numFmtId="41" fontId="25" fillId="7" borderId="20" xfId="4" applyNumberFormat="1" applyFont="1" applyFill="1" applyBorder="1" applyAlignment="1">
      <alignment horizontal="right" vertical="center"/>
    </xf>
    <xf numFmtId="41" fontId="25" fillId="7" borderId="21" xfId="4" applyNumberFormat="1" applyFont="1" applyFill="1" applyBorder="1" applyAlignment="1">
      <alignment horizontal="right" vertical="center"/>
    </xf>
    <xf numFmtId="41" fontId="25" fillId="7" borderId="22" xfId="4" applyNumberFormat="1" applyFont="1" applyFill="1" applyBorder="1" applyAlignment="1">
      <alignment horizontal="right" vertical="center"/>
    </xf>
    <xf numFmtId="41" fontId="25" fillId="8" borderId="20" xfId="4" applyNumberFormat="1" applyFont="1" applyFill="1" applyBorder="1" applyAlignment="1" applyProtection="1">
      <alignment horizontal="right" vertical="center"/>
    </xf>
    <xf numFmtId="41" fontId="25" fillId="8" borderId="21" xfId="4" applyNumberFormat="1" applyFont="1" applyFill="1" applyBorder="1" applyAlignment="1" applyProtection="1">
      <alignment horizontal="right" vertical="center"/>
    </xf>
    <xf numFmtId="41" fontId="25" fillId="8" borderId="22" xfId="4" applyNumberFormat="1" applyFont="1" applyFill="1" applyBorder="1" applyAlignment="1" applyProtection="1">
      <alignment horizontal="right" vertical="center"/>
    </xf>
    <xf numFmtId="0" fontId="25" fillId="5" borderId="25" xfId="3" applyFont="1" applyFill="1" applyBorder="1" applyAlignment="1" applyProtection="1">
      <alignment horizontal="center" vertical="center"/>
      <protection locked="0"/>
    </xf>
    <xf numFmtId="0" fontId="25" fillId="5" borderId="19" xfId="3" applyFont="1" applyFill="1" applyBorder="1" applyAlignment="1" applyProtection="1">
      <alignment horizontal="center" vertical="center"/>
      <protection locked="0"/>
    </xf>
    <xf numFmtId="0" fontId="25" fillId="5" borderId="13" xfId="3" applyFont="1" applyFill="1" applyBorder="1" applyAlignment="1" applyProtection="1">
      <alignment horizontal="center" vertical="center"/>
      <protection locked="0"/>
    </xf>
    <xf numFmtId="41" fontId="25" fillId="5" borderId="25" xfId="4" applyNumberFormat="1" applyFont="1" applyFill="1" applyBorder="1" applyAlignment="1" applyProtection="1">
      <alignment horizontal="right" vertical="center"/>
      <protection locked="0"/>
    </xf>
    <xf numFmtId="41" fontId="25" fillId="5" borderId="19" xfId="4" applyNumberFormat="1" applyFont="1" applyFill="1" applyBorder="1" applyAlignment="1" applyProtection="1">
      <alignment horizontal="right" vertical="center"/>
      <protection locked="0"/>
    </xf>
    <xf numFmtId="41" fontId="25" fillId="5" borderId="13" xfId="4" applyNumberFormat="1" applyFont="1" applyFill="1" applyBorder="1" applyAlignment="1" applyProtection="1">
      <alignment horizontal="right" vertical="center"/>
      <protection locked="0"/>
    </xf>
    <xf numFmtId="41" fontId="25" fillId="7" borderId="25" xfId="4" applyNumberFormat="1" applyFont="1" applyFill="1" applyBorder="1" applyAlignment="1">
      <alignment horizontal="right" vertical="center"/>
    </xf>
    <xf numFmtId="41" fontId="25" fillId="7" borderId="19" xfId="4" applyNumberFormat="1" applyFont="1" applyFill="1" applyBorder="1" applyAlignment="1">
      <alignment horizontal="right" vertical="center"/>
    </xf>
    <xf numFmtId="41" fontId="25" fillId="7" borderId="13" xfId="4" applyNumberFormat="1" applyFont="1" applyFill="1" applyBorder="1" applyAlignment="1">
      <alignment horizontal="right" vertical="center"/>
    </xf>
    <xf numFmtId="41" fontId="25" fillId="8" borderId="25" xfId="4" applyNumberFormat="1" applyFont="1" applyFill="1" applyBorder="1" applyAlignment="1" applyProtection="1">
      <alignment horizontal="right" vertical="center"/>
    </xf>
    <xf numFmtId="41" fontId="25" fillId="8" borderId="19" xfId="4" applyNumberFormat="1" applyFont="1" applyFill="1" applyBorder="1" applyAlignment="1" applyProtection="1">
      <alignment horizontal="right" vertical="center"/>
    </xf>
    <xf numFmtId="41" fontId="25" fillId="8" borderId="13" xfId="4" applyNumberFormat="1" applyFont="1" applyFill="1" applyBorder="1" applyAlignment="1" applyProtection="1">
      <alignment horizontal="right" vertical="center"/>
    </xf>
    <xf numFmtId="38" fontId="0" fillId="0" borderId="25" xfId="4" applyFont="1" applyFill="1" applyBorder="1" applyAlignment="1">
      <alignment horizontal="center" vertical="center"/>
    </xf>
    <xf numFmtId="38" fontId="0" fillId="0" borderId="19" xfId="4" applyFont="1" applyFill="1" applyBorder="1" applyAlignment="1">
      <alignment horizontal="center" vertical="center"/>
    </xf>
    <xf numFmtId="38" fontId="0" fillId="0" borderId="13" xfId="4" applyFont="1" applyFill="1" applyBorder="1" applyAlignment="1">
      <alignment horizontal="center" vertical="center"/>
    </xf>
    <xf numFmtId="49" fontId="26" fillId="5" borderId="20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5" borderId="21" xfId="3" applyNumberFormat="1" applyFont="1" applyFill="1" applyBorder="1" applyAlignment="1" applyProtection="1">
      <alignment horizontal="center" vertical="center" shrinkToFit="1"/>
      <protection locked="0"/>
    </xf>
    <xf numFmtId="49" fontId="26" fillId="5" borderId="22" xfId="3" applyNumberFormat="1" applyFont="1" applyFill="1" applyBorder="1" applyAlignment="1" applyProtection="1">
      <alignment horizontal="center" vertical="center" shrinkToFit="1"/>
      <protection locked="0"/>
    </xf>
    <xf numFmtId="176" fontId="25" fillId="5" borderId="20" xfId="3" applyNumberFormat="1" applyFont="1" applyFill="1" applyBorder="1" applyAlignment="1" applyProtection="1">
      <alignment horizontal="center" vertical="center"/>
      <protection locked="0"/>
    </xf>
    <xf numFmtId="176" fontId="25" fillId="5" borderId="22" xfId="3" applyNumberFormat="1" applyFont="1" applyFill="1" applyBorder="1" applyAlignment="1" applyProtection="1">
      <alignment horizontal="center" vertical="center"/>
      <protection locked="0"/>
    </xf>
    <xf numFmtId="176" fontId="25" fillId="5" borderId="21" xfId="3" applyNumberFormat="1" applyFont="1" applyFill="1" applyBorder="1" applyAlignment="1" applyProtection="1">
      <alignment horizontal="center" vertical="center"/>
      <protection locked="0"/>
    </xf>
    <xf numFmtId="49" fontId="25" fillId="5" borderId="20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5" borderId="21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5" borderId="22" xfId="3" applyNumberFormat="1" applyFont="1" applyFill="1" applyBorder="1" applyAlignment="1" applyProtection="1">
      <alignment horizontal="distributed" vertical="center" justifyLastLine="1"/>
      <protection locked="0"/>
    </xf>
    <xf numFmtId="179" fontId="25" fillId="5" borderId="20" xfId="3" applyNumberFormat="1" applyFont="1" applyFill="1" applyBorder="1" applyAlignment="1" applyProtection="1">
      <alignment horizontal="center" vertical="center"/>
      <protection locked="0"/>
    </xf>
    <xf numFmtId="179" fontId="25" fillId="5" borderId="21" xfId="3" applyNumberFormat="1" applyFont="1" applyFill="1" applyBorder="1" applyAlignment="1" applyProtection="1">
      <alignment horizontal="center" vertical="center"/>
      <protection locked="0"/>
    </xf>
    <xf numFmtId="179" fontId="25" fillId="5" borderId="22" xfId="3" applyNumberFormat="1" applyFont="1" applyFill="1" applyBorder="1" applyAlignment="1" applyProtection="1">
      <alignment horizontal="center" vertical="center"/>
      <protection locked="0"/>
    </xf>
    <xf numFmtId="41" fontId="25" fillId="5" borderId="20" xfId="4" applyNumberFormat="1" applyFont="1" applyFill="1" applyBorder="1" applyAlignment="1" applyProtection="1">
      <alignment vertical="center"/>
      <protection locked="0"/>
    </xf>
    <xf numFmtId="41" fontId="25" fillId="5" borderId="21" xfId="4" applyNumberFormat="1" applyFont="1" applyFill="1" applyBorder="1" applyAlignment="1" applyProtection="1">
      <alignment vertical="center"/>
      <protection locked="0"/>
    </xf>
    <xf numFmtId="41" fontId="25" fillId="5" borderId="22" xfId="4" applyNumberFormat="1" applyFont="1" applyFill="1" applyBorder="1" applyAlignment="1" applyProtection="1">
      <alignment vertical="center"/>
      <protection locked="0"/>
    </xf>
    <xf numFmtId="41" fontId="25" fillId="7" borderId="20" xfId="4" applyNumberFormat="1" applyFont="1" applyFill="1" applyBorder="1" applyAlignment="1" applyProtection="1">
      <alignment horizontal="right" vertical="center"/>
    </xf>
    <xf numFmtId="41" fontId="25" fillId="7" borderId="21" xfId="4" applyNumberFormat="1" applyFont="1" applyFill="1" applyBorder="1" applyAlignment="1" applyProtection="1">
      <alignment horizontal="right" vertical="center"/>
    </xf>
    <xf numFmtId="41" fontId="25" fillId="7" borderId="22" xfId="4" applyNumberFormat="1" applyFont="1" applyFill="1" applyBorder="1" applyAlignment="1" applyProtection="1">
      <alignment horizontal="right" vertical="center"/>
    </xf>
    <xf numFmtId="49" fontId="26" fillId="5" borderId="25" xfId="3" applyNumberFormat="1" applyFont="1" applyFill="1" applyBorder="1" applyAlignment="1" applyProtection="1">
      <alignment horizontal="center" vertical="center" shrinkToFit="1"/>
      <protection locked="0"/>
    </xf>
    <xf numFmtId="49" fontId="26" fillId="5" borderId="19" xfId="3" applyNumberFormat="1" applyFont="1" applyFill="1" applyBorder="1" applyAlignment="1" applyProtection="1">
      <alignment horizontal="center" vertical="center" shrinkToFit="1"/>
      <protection locked="0"/>
    </xf>
    <xf numFmtId="49" fontId="26" fillId="5" borderId="13" xfId="3" applyNumberFormat="1" applyFont="1" applyFill="1" applyBorder="1" applyAlignment="1" applyProtection="1">
      <alignment horizontal="center" vertical="center" shrinkToFit="1"/>
      <protection locked="0"/>
    </xf>
    <xf numFmtId="176" fontId="25" fillId="5" borderId="25" xfId="3" applyNumberFormat="1" applyFont="1" applyFill="1" applyBorder="1" applyAlignment="1" applyProtection="1">
      <alignment horizontal="center" vertical="center"/>
      <protection locked="0"/>
    </xf>
    <xf numFmtId="176" fontId="25" fillId="5" borderId="13" xfId="3" applyNumberFormat="1" applyFont="1" applyFill="1" applyBorder="1" applyAlignment="1" applyProtection="1">
      <alignment horizontal="center" vertical="center"/>
      <protection locked="0"/>
    </xf>
    <xf numFmtId="176" fontId="25" fillId="5" borderId="19" xfId="3" applyNumberFormat="1" applyFont="1" applyFill="1" applyBorder="1" applyAlignment="1" applyProtection="1">
      <alignment horizontal="center" vertical="center"/>
      <protection locked="0"/>
    </xf>
    <xf numFmtId="49" fontId="25" fillId="5" borderId="25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5" borderId="19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5" borderId="13" xfId="3" applyNumberFormat="1" applyFont="1" applyFill="1" applyBorder="1" applyAlignment="1" applyProtection="1">
      <alignment horizontal="distributed" vertical="center" justifyLastLine="1"/>
      <protection locked="0"/>
    </xf>
    <xf numFmtId="179" fontId="25" fillId="5" borderId="25" xfId="3" applyNumberFormat="1" applyFont="1" applyFill="1" applyBorder="1" applyAlignment="1" applyProtection="1">
      <alignment horizontal="center" vertical="center"/>
      <protection locked="0"/>
    </xf>
    <xf numFmtId="179" fontId="25" fillId="5" borderId="19" xfId="3" applyNumberFormat="1" applyFont="1" applyFill="1" applyBorder="1" applyAlignment="1" applyProtection="1">
      <alignment horizontal="center" vertical="center"/>
      <protection locked="0"/>
    </xf>
    <xf numFmtId="179" fontId="25" fillId="5" borderId="13" xfId="3" applyNumberFormat="1" applyFont="1" applyFill="1" applyBorder="1" applyAlignment="1" applyProtection="1">
      <alignment horizontal="center" vertical="center"/>
      <protection locked="0"/>
    </xf>
    <xf numFmtId="41" fontId="25" fillId="5" borderId="25" xfId="4" applyNumberFormat="1" applyFont="1" applyFill="1" applyBorder="1" applyAlignment="1" applyProtection="1">
      <alignment vertical="center"/>
      <protection locked="0"/>
    </xf>
    <xf numFmtId="41" fontId="25" fillId="5" borderId="19" xfId="4" applyNumberFormat="1" applyFont="1" applyFill="1" applyBorder="1" applyAlignment="1" applyProtection="1">
      <alignment vertical="center"/>
      <protection locked="0"/>
    </xf>
    <xf numFmtId="41" fontId="25" fillId="5" borderId="13" xfId="4" applyNumberFormat="1" applyFont="1" applyFill="1" applyBorder="1" applyAlignment="1" applyProtection="1">
      <alignment vertical="center"/>
      <protection locked="0"/>
    </xf>
    <xf numFmtId="41" fontId="25" fillId="7" borderId="25" xfId="4" applyNumberFormat="1" applyFont="1" applyFill="1" applyBorder="1" applyAlignment="1" applyProtection="1">
      <alignment horizontal="right" vertical="center"/>
    </xf>
    <xf numFmtId="41" fontId="25" fillId="7" borderId="19" xfId="4" applyNumberFormat="1" applyFont="1" applyFill="1" applyBorder="1" applyAlignment="1" applyProtection="1">
      <alignment horizontal="right" vertical="center"/>
    </xf>
    <xf numFmtId="41" fontId="25" fillId="7" borderId="13" xfId="4" applyNumberFormat="1" applyFont="1" applyFill="1" applyBorder="1" applyAlignment="1" applyProtection="1">
      <alignment horizontal="right" vertical="center"/>
    </xf>
    <xf numFmtId="49" fontId="26" fillId="0" borderId="20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21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22" xfId="3" applyNumberFormat="1" applyFont="1" applyFill="1" applyBorder="1" applyAlignment="1" applyProtection="1">
      <alignment horizontal="center" vertical="center" wrapText="1" shrinkToFit="1"/>
      <protection locked="0"/>
    </xf>
    <xf numFmtId="176" fontId="25" fillId="0" borderId="20" xfId="3" applyNumberFormat="1" applyFont="1" applyFill="1" applyBorder="1" applyAlignment="1" applyProtection="1">
      <alignment horizontal="center" vertical="center"/>
      <protection locked="0"/>
    </xf>
    <xf numFmtId="176" fontId="25" fillId="0" borderId="22" xfId="3" applyNumberFormat="1" applyFont="1" applyFill="1" applyBorder="1" applyAlignment="1" applyProtection="1">
      <alignment horizontal="center" vertical="center"/>
      <protection locked="0"/>
    </xf>
    <xf numFmtId="176" fontId="25" fillId="0" borderId="21" xfId="3" applyNumberFormat="1" applyFont="1" applyFill="1" applyBorder="1" applyAlignment="1" applyProtection="1">
      <alignment horizontal="center" vertical="center"/>
      <protection locked="0"/>
    </xf>
    <xf numFmtId="49" fontId="25" fillId="0" borderId="20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0" borderId="21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0" borderId="22" xfId="3" applyNumberFormat="1" applyFont="1" applyFill="1" applyBorder="1" applyAlignment="1" applyProtection="1">
      <alignment horizontal="distributed" vertical="center" justifyLastLine="1"/>
      <protection locked="0"/>
    </xf>
    <xf numFmtId="179" fontId="25" fillId="0" borderId="20" xfId="3" applyNumberFormat="1" applyFont="1" applyFill="1" applyBorder="1" applyAlignment="1" applyProtection="1">
      <alignment horizontal="center" vertical="center"/>
      <protection locked="0"/>
    </xf>
    <xf numFmtId="179" fontId="25" fillId="0" borderId="21" xfId="3" applyNumberFormat="1" applyFont="1" applyFill="1" applyBorder="1" applyAlignment="1" applyProtection="1">
      <alignment horizontal="center" vertical="center"/>
      <protection locked="0"/>
    </xf>
    <xf numFmtId="179" fontId="25" fillId="0" borderId="22" xfId="3" applyNumberFormat="1" applyFont="1" applyFill="1" applyBorder="1" applyAlignment="1" applyProtection="1">
      <alignment horizontal="center" vertical="center"/>
      <protection locked="0"/>
    </xf>
    <xf numFmtId="41" fontId="25" fillId="0" borderId="20" xfId="4" applyNumberFormat="1" applyFont="1" applyFill="1" applyBorder="1" applyAlignment="1" applyProtection="1">
      <alignment vertical="center"/>
      <protection locked="0"/>
    </xf>
    <xf numFmtId="41" fontId="25" fillId="0" borderId="21" xfId="4" applyNumberFormat="1" applyFont="1" applyFill="1" applyBorder="1" applyAlignment="1" applyProtection="1">
      <alignment vertical="center"/>
      <protection locked="0"/>
    </xf>
    <xf numFmtId="41" fontId="25" fillId="0" borderId="22" xfId="4" applyNumberFormat="1" applyFont="1" applyFill="1" applyBorder="1" applyAlignment="1" applyProtection="1">
      <alignment vertical="center"/>
      <protection locked="0"/>
    </xf>
    <xf numFmtId="41" fontId="27" fillId="7" borderId="20" xfId="4" applyNumberFormat="1" applyFont="1" applyFill="1" applyBorder="1" applyAlignment="1" applyProtection="1">
      <alignment horizontal="right" vertical="center"/>
    </xf>
    <xf numFmtId="41" fontId="27" fillId="7" borderId="21" xfId="4" applyNumberFormat="1" applyFont="1" applyFill="1" applyBorder="1" applyAlignment="1" applyProtection="1">
      <alignment horizontal="right" vertical="center"/>
    </xf>
    <xf numFmtId="41" fontId="27" fillId="7" borderId="22" xfId="4" applyNumberFormat="1" applyFont="1" applyFill="1" applyBorder="1" applyAlignment="1" applyProtection="1">
      <alignment horizontal="right" vertical="center"/>
    </xf>
    <xf numFmtId="49" fontId="26" fillId="0" borderId="25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19" xfId="3" applyNumberFormat="1" applyFont="1" applyFill="1" applyBorder="1" applyAlignment="1" applyProtection="1">
      <alignment horizontal="center" vertical="center" wrapText="1" shrinkToFit="1"/>
      <protection locked="0"/>
    </xf>
    <xf numFmtId="49" fontId="2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176" fontId="25" fillId="0" borderId="25" xfId="3" applyNumberFormat="1" applyFont="1" applyFill="1" applyBorder="1" applyAlignment="1" applyProtection="1">
      <alignment horizontal="center" vertical="center"/>
      <protection locked="0"/>
    </xf>
    <xf numFmtId="176" fontId="25" fillId="0" borderId="13" xfId="3" applyNumberFormat="1" applyFont="1" applyFill="1" applyBorder="1" applyAlignment="1" applyProtection="1">
      <alignment horizontal="center" vertical="center"/>
      <protection locked="0"/>
    </xf>
    <xf numFmtId="176" fontId="25" fillId="0" borderId="19" xfId="3" applyNumberFormat="1" applyFont="1" applyFill="1" applyBorder="1" applyAlignment="1" applyProtection="1">
      <alignment horizontal="center" vertical="center"/>
      <protection locked="0"/>
    </xf>
    <xf numFmtId="49" fontId="25" fillId="0" borderId="25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0" borderId="19" xfId="3" applyNumberFormat="1" applyFont="1" applyFill="1" applyBorder="1" applyAlignment="1" applyProtection="1">
      <alignment horizontal="distributed" vertical="center" justifyLastLine="1"/>
      <protection locked="0"/>
    </xf>
    <xf numFmtId="49" fontId="25" fillId="0" borderId="13" xfId="3" applyNumberFormat="1" applyFont="1" applyFill="1" applyBorder="1" applyAlignment="1" applyProtection="1">
      <alignment horizontal="distributed" vertical="center" justifyLastLine="1"/>
      <protection locked="0"/>
    </xf>
    <xf numFmtId="179" fontId="25" fillId="0" borderId="25" xfId="3" applyNumberFormat="1" applyFont="1" applyFill="1" applyBorder="1" applyAlignment="1" applyProtection="1">
      <alignment horizontal="center" vertical="center"/>
      <protection locked="0"/>
    </xf>
    <xf numFmtId="179" fontId="25" fillId="0" borderId="19" xfId="3" applyNumberFormat="1" applyFont="1" applyFill="1" applyBorder="1" applyAlignment="1" applyProtection="1">
      <alignment horizontal="center" vertical="center"/>
      <protection locked="0"/>
    </xf>
    <xf numFmtId="179" fontId="25" fillId="0" borderId="13" xfId="3" applyNumberFormat="1" applyFont="1" applyFill="1" applyBorder="1" applyAlignment="1" applyProtection="1">
      <alignment horizontal="center" vertical="center"/>
      <protection locked="0"/>
    </xf>
    <xf numFmtId="41" fontId="25" fillId="0" borderId="25" xfId="4" applyNumberFormat="1" applyFont="1" applyFill="1" applyBorder="1" applyAlignment="1" applyProtection="1">
      <alignment vertical="center"/>
      <protection locked="0"/>
    </xf>
    <xf numFmtId="41" fontId="25" fillId="0" borderId="19" xfId="4" applyNumberFormat="1" applyFont="1" applyFill="1" applyBorder="1" applyAlignment="1" applyProtection="1">
      <alignment vertical="center"/>
      <protection locked="0"/>
    </xf>
    <xf numFmtId="41" fontId="25" fillId="0" borderId="13" xfId="4" applyNumberFormat="1" applyFont="1" applyFill="1" applyBorder="1" applyAlignment="1" applyProtection="1">
      <alignment vertical="center"/>
      <protection locked="0"/>
    </xf>
    <xf numFmtId="41" fontId="27" fillId="7" borderId="25" xfId="4" applyNumberFormat="1" applyFont="1" applyFill="1" applyBorder="1" applyAlignment="1" applyProtection="1">
      <alignment horizontal="right" vertical="center"/>
    </xf>
    <xf numFmtId="41" fontId="27" fillId="7" borderId="19" xfId="4" applyNumberFormat="1" applyFont="1" applyFill="1" applyBorder="1" applyAlignment="1" applyProtection="1">
      <alignment horizontal="right" vertical="center"/>
    </xf>
    <xf numFmtId="41" fontId="27" fillId="7" borderId="13" xfId="4" applyNumberFormat="1" applyFont="1" applyFill="1" applyBorder="1" applyAlignment="1" applyProtection="1">
      <alignment horizontal="right" vertical="center"/>
    </xf>
    <xf numFmtId="49" fontId="11" fillId="0" borderId="20" xfId="3" applyNumberFormat="1" applyFont="1" applyFill="1" applyBorder="1" applyAlignment="1" applyProtection="1">
      <alignment vertical="center" shrinkToFit="1"/>
      <protection locked="0"/>
    </xf>
    <xf numFmtId="49" fontId="11" fillId="0" borderId="21" xfId="3" applyNumberFormat="1" applyFont="1" applyFill="1" applyBorder="1" applyAlignment="1" applyProtection="1">
      <alignment vertical="center" shrinkToFit="1"/>
      <protection locked="0"/>
    </xf>
    <xf numFmtId="49" fontId="11" fillId="0" borderId="22" xfId="3" applyNumberFormat="1" applyFont="1" applyFill="1" applyBorder="1" applyAlignment="1" applyProtection="1">
      <alignment vertical="center" shrinkToFit="1"/>
      <protection locked="0"/>
    </xf>
    <xf numFmtId="176" fontId="11" fillId="0" borderId="20" xfId="3" applyNumberFormat="1" applyFont="1" applyFill="1" applyBorder="1" applyAlignment="1" applyProtection="1">
      <alignment horizontal="center" vertical="center"/>
      <protection locked="0"/>
    </xf>
    <xf numFmtId="176" fontId="11" fillId="0" borderId="22" xfId="3" applyNumberFormat="1" applyFont="1" applyFill="1" applyBorder="1" applyAlignment="1" applyProtection="1">
      <alignment horizontal="center" vertical="center"/>
      <protection locked="0"/>
    </xf>
    <xf numFmtId="176" fontId="11" fillId="0" borderId="21" xfId="3" applyNumberFormat="1" applyFont="1" applyFill="1" applyBorder="1" applyAlignment="1" applyProtection="1">
      <alignment horizontal="center" vertical="center"/>
      <protection locked="0"/>
    </xf>
    <xf numFmtId="49" fontId="11" fillId="0" borderId="20" xfId="3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21" xfId="3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22" xfId="3" applyNumberFormat="1" applyFont="1" applyFill="1" applyBorder="1" applyAlignment="1" applyProtection="1">
      <alignment horizontal="distributed" vertical="center" justifyLastLine="1"/>
      <protection locked="0"/>
    </xf>
    <xf numFmtId="41" fontId="11" fillId="0" borderId="20" xfId="4" applyNumberFormat="1" applyFont="1" applyFill="1" applyBorder="1" applyAlignment="1" applyProtection="1">
      <alignment vertical="center"/>
      <protection locked="0"/>
    </xf>
    <xf numFmtId="41" fontId="11" fillId="0" borderId="21" xfId="4" applyNumberFormat="1" applyFont="1" applyFill="1" applyBorder="1" applyAlignment="1" applyProtection="1">
      <alignment vertical="center"/>
      <protection locked="0"/>
    </xf>
    <xf numFmtId="41" fontId="11" fillId="0" borderId="22" xfId="4" applyNumberFormat="1" applyFont="1" applyFill="1" applyBorder="1" applyAlignment="1" applyProtection="1">
      <alignment vertical="center"/>
      <protection locked="0"/>
    </xf>
    <xf numFmtId="41" fontId="0" fillId="7" borderId="20" xfId="4" applyNumberFormat="1" applyFont="1" applyFill="1" applyBorder="1" applyAlignment="1" applyProtection="1">
      <alignment horizontal="right" vertical="center"/>
    </xf>
    <xf numFmtId="41" fontId="0" fillId="7" borderId="21" xfId="4" applyNumberFormat="1" applyFont="1" applyFill="1" applyBorder="1" applyAlignment="1" applyProtection="1">
      <alignment horizontal="right" vertical="center"/>
    </xf>
    <xf numFmtId="41" fontId="0" fillId="7" borderId="22" xfId="4" applyNumberFormat="1" applyFont="1" applyFill="1" applyBorder="1" applyAlignment="1" applyProtection="1">
      <alignment horizontal="right" vertical="center"/>
    </xf>
    <xf numFmtId="49" fontId="11" fillId="0" borderId="25" xfId="3" applyNumberFormat="1" applyFont="1" applyFill="1" applyBorder="1" applyAlignment="1" applyProtection="1">
      <alignment vertical="center" shrinkToFit="1"/>
      <protection locked="0"/>
    </xf>
    <xf numFmtId="49" fontId="11" fillId="0" borderId="19" xfId="3" applyNumberFormat="1" applyFont="1" applyFill="1" applyBorder="1" applyAlignment="1" applyProtection="1">
      <alignment vertical="center" shrinkToFit="1"/>
      <protection locked="0"/>
    </xf>
    <xf numFmtId="49" fontId="11" fillId="0" borderId="13" xfId="3" applyNumberFormat="1" applyFont="1" applyFill="1" applyBorder="1" applyAlignment="1" applyProtection="1">
      <alignment vertical="center" shrinkToFit="1"/>
      <protection locked="0"/>
    </xf>
    <xf numFmtId="176" fontId="11" fillId="0" borderId="25" xfId="3" applyNumberFormat="1" applyFont="1" applyFill="1" applyBorder="1" applyAlignment="1" applyProtection="1">
      <alignment horizontal="center" vertical="center"/>
      <protection locked="0"/>
    </xf>
    <xf numFmtId="176" fontId="11" fillId="0" borderId="13" xfId="3" applyNumberFormat="1" applyFont="1" applyFill="1" applyBorder="1" applyAlignment="1" applyProtection="1">
      <alignment horizontal="center" vertical="center"/>
      <protection locked="0"/>
    </xf>
    <xf numFmtId="176" fontId="11" fillId="0" borderId="19" xfId="3" applyNumberFormat="1" applyFont="1" applyFill="1" applyBorder="1" applyAlignment="1" applyProtection="1">
      <alignment horizontal="center" vertical="center"/>
      <protection locked="0"/>
    </xf>
    <xf numFmtId="49" fontId="11" fillId="0" borderId="25" xfId="3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9" xfId="3" applyNumberFormat="1" applyFont="1" applyFill="1" applyBorder="1" applyAlignment="1" applyProtection="1">
      <alignment horizontal="distributed" vertical="center" justifyLastLine="1"/>
      <protection locked="0"/>
    </xf>
    <xf numFmtId="49" fontId="11" fillId="0" borderId="13" xfId="3" applyNumberFormat="1" applyFont="1" applyFill="1" applyBorder="1" applyAlignment="1" applyProtection="1">
      <alignment horizontal="distributed" vertical="center" justifyLastLine="1"/>
      <protection locked="0"/>
    </xf>
    <xf numFmtId="41" fontId="11" fillId="0" borderId="25" xfId="4" applyNumberFormat="1" applyFont="1" applyFill="1" applyBorder="1" applyAlignment="1" applyProtection="1">
      <alignment vertical="center"/>
      <protection locked="0"/>
    </xf>
    <xf numFmtId="41" fontId="11" fillId="0" borderId="19" xfId="4" applyNumberFormat="1" applyFont="1" applyFill="1" applyBorder="1" applyAlignment="1" applyProtection="1">
      <alignment vertical="center"/>
      <protection locked="0"/>
    </xf>
    <xf numFmtId="41" fontId="11" fillId="0" borderId="13" xfId="4" applyNumberFormat="1" applyFont="1" applyFill="1" applyBorder="1" applyAlignment="1" applyProtection="1">
      <alignment vertical="center"/>
      <protection locked="0"/>
    </xf>
    <xf numFmtId="41" fontId="0" fillId="7" borderId="25" xfId="4" applyNumberFormat="1" applyFont="1" applyFill="1" applyBorder="1" applyAlignment="1" applyProtection="1">
      <alignment horizontal="right" vertical="center"/>
    </xf>
    <xf numFmtId="41" fontId="0" fillId="7" borderId="19" xfId="4" applyNumberFormat="1" applyFont="1" applyFill="1" applyBorder="1" applyAlignment="1" applyProtection="1">
      <alignment horizontal="right" vertical="center"/>
    </xf>
    <xf numFmtId="41" fontId="0" fillId="7" borderId="13" xfId="4" applyNumberFormat="1" applyFont="1" applyFill="1" applyBorder="1" applyAlignment="1" applyProtection="1">
      <alignment horizontal="right" vertical="center"/>
    </xf>
    <xf numFmtId="0" fontId="8" fillId="0" borderId="20" xfId="3" applyFill="1" applyBorder="1" applyAlignment="1">
      <alignment horizontal="left" vertical="center"/>
    </xf>
    <xf numFmtId="0" fontId="8" fillId="0" borderId="21" xfId="3" applyFill="1" applyBorder="1" applyAlignment="1">
      <alignment horizontal="left" vertical="center"/>
    </xf>
    <xf numFmtId="41" fontId="28" fillId="7" borderId="1" xfId="3" applyNumberFormat="1" applyFont="1" applyFill="1" applyBorder="1" applyAlignment="1">
      <alignment horizontal="right" vertical="center"/>
    </xf>
    <xf numFmtId="41" fontId="25" fillId="8" borderId="20" xfId="4" applyNumberFormat="1" applyFont="1" applyFill="1" applyBorder="1" applyAlignment="1">
      <alignment horizontal="right" vertical="center"/>
    </xf>
    <xf numFmtId="41" fontId="25" fillId="8" borderId="21" xfId="4" applyNumberFormat="1" applyFont="1" applyFill="1" applyBorder="1" applyAlignment="1">
      <alignment horizontal="right" vertical="center"/>
    </xf>
    <xf numFmtId="41" fontId="25" fillId="8" borderId="22" xfId="4" applyNumberFormat="1" applyFont="1" applyFill="1" applyBorder="1" applyAlignment="1">
      <alignment horizontal="right" vertical="center"/>
    </xf>
    <xf numFmtId="0" fontId="8" fillId="0" borderId="25" xfId="3" applyFill="1" applyBorder="1" applyAlignment="1">
      <alignment horizontal="left" vertical="center"/>
    </xf>
    <xf numFmtId="0" fontId="8" fillId="0" borderId="19" xfId="3" applyFill="1" applyBorder="1" applyAlignment="1">
      <alignment horizontal="left" vertical="center"/>
    </xf>
    <xf numFmtId="41" fontId="25" fillId="8" borderId="25" xfId="4" applyNumberFormat="1" applyFont="1" applyFill="1" applyBorder="1" applyAlignment="1">
      <alignment horizontal="right" vertical="center"/>
    </xf>
    <xf numFmtId="41" fontId="25" fillId="8" borderId="19" xfId="4" applyNumberFormat="1" applyFont="1" applyFill="1" applyBorder="1" applyAlignment="1">
      <alignment horizontal="right" vertical="center"/>
    </xf>
    <xf numFmtId="41" fontId="25" fillId="8" borderId="13" xfId="4" applyNumberFormat="1" applyFont="1" applyFill="1" applyBorder="1" applyAlignment="1">
      <alignment horizontal="right" vertical="center"/>
    </xf>
    <xf numFmtId="0" fontId="8" fillId="0" borderId="0" xfId="3" applyFill="1" applyAlignment="1">
      <alignment vertical="center" wrapText="1"/>
    </xf>
    <xf numFmtId="0" fontId="8" fillId="0" borderId="0" xfId="3" applyFill="1" applyAlignment="1">
      <alignment horizontal="left" vertical="center" wrapText="1"/>
    </xf>
    <xf numFmtId="0" fontId="8" fillId="0" borderId="0" xfId="3" applyFill="1" applyAlignment="1">
      <alignment horizontal="left"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3" fillId="0" borderId="0" xfId="5" applyFont="1" applyAlignment="1">
      <alignment horizontal="left" vertical="center" wrapText="1"/>
    </xf>
    <xf numFmtId="0" fontId="3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4" fillId="0" borderId="15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2" xfId="5" applyFont="1" applyBorder="1" applyAlignment="1">
      <alignment horizontal="justify" vertical="center" wrapText="1"/>
    </xf>
    <xf numFmtId="0" fontId="4" fillId="0" borderId="3" xfId="5" applyFont="1" applyBorder="1" applyAlignment="1">
      <alignment horizontal="left" vertical="center" wrapText="1"/>
    </xf>
    <xf numFmtId="180" fontId="4" fillId="0" borderId="11" xfId="5" applyNumberFormat="1" applyFont="1" applyBorder="1" applyAlignment="1">
      <alignment horizontal="right" vertical="center" wrapText="1"/>
    </xf>
    <xf numFmtId="180" fontId="4" fillId="0" borderId="14" xfId="5" applyNumberFormat="1" applyFont="1" applyBorder="1" applyAlignment="1">
      <alignment horizontal="right" vertical="center" wrapText="1"/>
    </xf>
    <xf numFmtId="0" fontId="4" fillId="0" borderId="11" xfId="5" applyFont="1" applyBorder="1" applyAlignment="1">
      <alignment horizontal="justify" vertical="center" wrapText="1"/>
    </xf>
    <xf numFmtId="0" fontId="4" fillId="0" borderId="3" xfId="5" applyFont="1" applyBorder="1" applyAlignment="1">
      <alignment horizontal="justify" vertical="center" wrapText="1"/>
    </xf>
    <xf numFmtId="180" fontId="7" fillId="0" borderId="14" xfId="5" applyNumberFormat="1" applyFont="1" applyBorder="1" applyAlignment="1">
      <alignment horizontal="right" vertical="center" wrapText="1"/>
    </xf>
    <xf numFmtId="0" fontId="4" fillId="0" borderId="3" xfId="5" applyFont="1" applyBorder="1" applyAlignment="1">
      <alignment vertical="center" wrapText="1"/>
    </xf>
    <xf numFmtId="0" fontId="2" fillId="0" borderId="11" xfId="5" applyFont="1" applyBorder="1" applyAlignment="1">
      <alignment vertical="top" wrapText="1"/>
    </xf>
    <xf numFmtId="0" fontId="4" fillId="0" borderId="4" xfId="5" applyFont="1" applyBorder="1" applyAlignment="1">
      <alignment horizontal="justify" vertical="center" wrapText="1"/>
    </xf>
    <xf numFmtId="0" fontId="4" fillId="0" borderId="5" xfId="5" applyFont="1" applyBorder="1" applyAlignment="1">
      <alignment vertical="center" wrapText="1"/>
    </xf>
    <xf numFmtId="180" fontId="4" fillId="0" borderId="12" xfId="5" applyNumberFormat="1" applyFont="1" applyBorder="1" applyAlignment="1">
      <alignment horizontal="right" vertical="center" wrapText="1"/>
    </xf>
    <xf numFmtId="180" fontId="4" fillId="0" borderId="6" xfId="5" applyNumberFormat="1" applyFont="1" applyBorder="1" applyAlignment="1">
      <alignment horizontal="right" vertical="center" wrapText="1"/>
    </xf>
    <xf numFmtId="0" fontId="2" fillId="0" borderId="12" xfId="5" applyFont="1" applyBorder="1" applyAlignment="1">
      <alignment vertical="top" wrapText="1"/>
    </xf>
    <xf numFmtId="0" fontId="4" fillId="0" borderId="7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180" fontId="4" fillId="5" borderId="9" xfId="5" applyNumberFormat="1" applyFont="1" applyFill="1" applyBorder="1" applyAlignment="1">
      <alignment horizontal="right" vertical="center" wrapText="1"/>
    </xf>
    <xf numFmtId="180" fontId="4" fillId="9" borderId="9" xfId="5" applyNumberFormat="1" applyFont="1" applyFill="1" applyBorder="1" applyAlignment="1">
      <alignment horizontal="right" vertical="center" wrapText="1"/>
    </xf>
    <xf numFmtId="0" fontId="4" fillId="0" borderId="13" xfId="5" applyFont="1" applyBorder="1" applyAlignment="1">
      <alignment horizontal="justify" vertical="center" wrapText="1"/>
    </xf>
    <xf numFmtId="0" fontId="2" fillId="0" borderId="0" xfId="5" applyFont="1" applyBorder="1">
      <alignment vertical="center"/>
    </xf>
    <xf numFmtId="0" fontId="4" fillId="0" borderId="28" xfId="5" applyFont="1" applyBorder="1" applyAlignment="1">
      <alignment horizontal="left" vertical="top" wrapText="1"/>
    </xf>
    <xf numFmtId="0" fontId="13" fillId="0" borderId="0" xfId="5" applyFont="1" applyAlignment="1">
      <alignment horizontal="center" vertical="center" wrapText="1"/>
    </xf>
    <xf numFmtId="0" fontId="4" fillId="0" borderId="30" xfId="5" applyFont="1" applyBorder="1" applyAlignment="1">
      <alignment horizontal="left" vertical="top" wrapText="1"/>
    </xf>
    <xf numFmtId="0" fontId="4" fillId="0" borderId="29" xfId="5" applyFont="1" applyBorder="1" applyAlignment="1">
      <alignment horizontal="left" vertical="top" wrapText="1"/>
    </xf>
    <xf numFmtId="180" fontId="7" fillId="0" borderId="11" xfId="5" applyNumberFormat="1" applyFont="1" applyBorder="1" applyAlignment="1">
      <alignment horizontal="right" vertical="center" wrapText="1"/>
    </xf>
    <xf numFmtId="0" fontId="29" fillId="0" borderId="11" xfId="5" applyFont="1" applyBorder="1" applyAlignment="1">
      <alignment horizontal="justify" vertical="center" wrapText="1"/>
    </xf>
    <xf numFmtId="0" fontId="4" fillId="0" borderId="16" xfId="5" applyFont="1" applyBorder="1" applyAlignment="1">
      <alignment horizontal="justify" vertical="center" wrapText="1"/>
    </xf>
    <xf numFmtId="0" fontId="4" fillId="0" borderId="17" xfId="5" applyFont="1" applyBorder="1" applyAlignment="1">
      <alignment vertical="center" wrapText="1"/>
    </xf>
    <xf numFmtId="180" fontId="4" fillId="0" borderId="18" xfId="5" applyNumberFormat="1" applyFont="1" applyBorder="1" applyAlignment="1">
      <alignment horizontal="right" vertical="center" wrapText="1"/>
    </xf>
    <xf numFmtId="0" fontId="4" fillId="0" borderId="18" xfId="5" applyFont="1" applyBorder="1" applyAlignment="1">
      <alignment horizontal="justify" vertical="center" wrapText="1"/>
    </xf>
    <xf numFmtId="0" fontId="5" fillId="0" borderId="0" xfId="5" applyFont="1" applyAlignment="1">
      <alignment horizontal="justify" vertical="center"/>
    </xf>
    <xf numFmtId="0" fontId="5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30" fillId="0" borderId="0" xfId="6"/>
    <xf numFmtId="0" fontId="31" fillId="0" borderId="0" xfId="6" applyFont="1"/>
    <xf numFmtId="38" fontId="0" fillId="0" borderId="0" xfId="7" applyFont="1" applyAlignment="1"/>
    <xf numFmtId="0" fontId="30" fillId="0" borderId="36" xfId="6" applyBorder="1"/>
    <xf numFmtId="49" fontId="30" fillId="0" borderId="37" xfId="6" applyNumberFormat="1" applyBorder="1" applyAlignment="1">
      <alignment horizontal="center"/>
    </xf>
    <xf numFmtId="0" fontId="34" fillId="0" borderId="38" xfId="6" applyFont="1" applyBorder="1" applyAlignment="1">
      <alignment vertical="center" wrapText="1"/>
    </xf>
    <xf numFmtId="0" fontId="34" fillId="0" borderId="38" xfId="6" applyFont="1" applyBorder="1" applyAlignment="1">
      <alignment horizontal="center" vertical="center"/>
    </xf>
    <xf numFmtId="0" fontId="34" fillId="0" borderId="35" xfId="6" applyFont="1" applyBorder="1" applyAlignment="1">
      <alignment horizontal="center" vertical="center"/>
    </xf>
    <xf numFmtId="0" fontId="34" fillId="0" borderId="19" xfId="6" applyFont="1" applyFill="1" applyBorder="1" applyAlignment="1">
      <alignment horizontal="left"/>
    </xf>
    <xf numFmtId="0" fontId="37" fillId="0" borderId="35" xfId="6" applyFont="1" applyBorder="1" applyAlignment="1">
      <alignment horizontal="center"/>
    </xf>
    <xf numFmtId="38" fontId="37" fillId="0" borderId="35" xfId="7" applyFont="1" applyBorder="1" applyAlignment="1"/>
    <xf numFmtId="0" fontId="30" fillId="0" borderId="1" xfId="6" applyBorder="1"/>
    <xf numFmtId="49" fontId="30" fillId="0" borderId="1" xfId="6" applyNumberFormat="1" applyBorder="1" applyAlignment="1">
      <alignment horizontal="center" vertical="center"/>
    </xf>
    <xf numFmtId="0" fontId="37" fillId="5" borderId="35" xfId="6" applyFont="1" applyFill="1" applyBorder="1" applyAlignment="1">
      <alignment horizontal="center"/>
    </xf>
    <xf numFmtId="38" fontId="37" fillId="5" borderId="35" xfId="7" applyFont="1" applyFill="1" applyBorder="1" applyAlignment="1"/>
    <xf numFmtId="0" fontId="30" fillId="0" borderId="1" xfId="6" applyBorder="1" applyAlignment="1">
      <alignment horizontal="center"/>
    </xf>
    <xf numFmtId="0" fontId="30" fillId="10" borderId="1" xfId="6" applyFill="1" applyBorder="1"/>
    <xf numFmtId="38" fontId="0" fillId="10" borderId="1" xfId="7" applyFont="1" applyFill="1" applyBorder="1" applyAlignment="1"/>
    <xf numFmtId="0" fontId="31" fillId="0" borderId="0" xfId="6" applyFont="1" applyFill="1" applyBorder="1"/>
    <xf numFmtId="0" fontId="34" fillId="0" borderId="0" xfId="6" applyFont="1"/>
    <xf numFmtId="0" fontId="30" fillId="0" borderId="39" xfId="6" applyBorder="1"/>
    <xf numFmtId="49" fontId="30" fillId="0" borderId="40" xfId="6" applyNumberFormat="1" applyBorder="1" applyAlignment="1">
      <alignment horizontal="center"/>
    </xf>
    <xf numFmtId="0" fontId="39" fillId="0" borderId="41" xfId="6" applyFont="1" applyBorder="1" applyAlignment="1">
      <alignment vertical="center" wrapText="1"/>
    </xf>
    <xf numFmtId="0" fontId="39" fillId="0" borderId="41" xfId="6" applyFont="1" applyBorder="1" applyAlignment="1">
      <alignment horizontal="center" vertical="center"/>
    </xf>
    <xf numFmtId="0" fontId="37" fillId="0" borderId="41" xfId="6" applyFont="1" applyBorder="1" applyAlignment="1">
      <alignment horizontal="center"/>
    </xf>
    <xf numFmtId="38" fontId="37" fillId="0" borderId="41" xfId="7" applyFont="1" applyBorder="1" applyAlignment="1"/>
    <xf numFmtId="0" fontId="37" fillId="6" borderId="41" xfId="6" applyFont="1" applyFill="1" applyBorder="1" applyAlignment="1">
      <alignment horizontal="center"/>
    </xf>
    <xf numFmtId="38" fontId="37" fillId="6" borderId="41" xfId="7" applyFont="1" applyFill="1" applyBorder="1" applyAlignment="1"/>
    <xf numFmtId="0" fontId="30" fillId="0" borderId="42" xfId="6" applyBorder="1"/>
    <xf numFmtId="49" fontId="30" fillId="0" borderId="43" xfId="6" applyNumberFormat="1" applyBorder="1" applyAlignment="1">
      <alignment horizontal="center"/>
    </xf>
    <xf numFmtId="0" fontId="39" fillId="0" borderId="44" xfId="6" applyFont="1" applyBorder="1" applyAlignment="1">
      <alignment vertical="center" wrapText="1"/>
    </xf>
    <xf numFmtId="0" fontId="39" fillId="0" borderId="44" xfId="6" applyFont="1" applyBorder="1" applyAlignment="1">
      <alignment horizontal="center" vertical="center"/>
    </xf>
    <xf numFmtId="0" fontId="37" fillId="0" borderId="44" xfId="6" applyFont="1" applyBorder="1" applyAlignment="1">
      <alignment horizontal="center"/>
    </xf>
    <xf numFmtId="38" fontId="37" fillId="0" borderId="44" xfId="7" applyFont="1" applyBorder="1" applyAlignment="1"/>
    <xf numFmtId="0" fontId="37" fillId="11" borderId="44" xfId="6" applyFont="1" applyFill="1" applyBorder="1" applyAlignment="1">
      <alignment horizontal="center"/>
    </xf>
    <xf numFmtId="38" fontId="37" fillId="11" borderId="44" xfId="7" applyFont="1" applyFill="1" applyBorder="1" applyAlignment="1"/>
  </cellXfs>
  <cellStyles count="8">
    <cellStyle name="桁区切り" xfId="1" builtinId="6"/>
    <cellStyle name="桁区切り 2" xfId="7"/>
    <cellStyle name="桁区切り 2 2" xfId="4"/>
    <cellStyle name="標準" xfId="0" builtinId="0"/>
    <cellStyle name="標準 2" xfId="6"/>
    <cellStyle name="標準 2 2" xfId="3"/>
    <cellStyle name="標準 3" xfId="5"/>
    <cellStyle name="標準 4" xfId="2"/>
  </cellStyles>
  <dxfs count="17">
    <dxf>
      <fill>
        <patternFill>
          <bgColor theme="4" tint="0.79998168889431442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ill>
        <patternFill>
          <bgColor theme="4" tint="0.79998168889431442"/>
        </patternFill>
      </fill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CD9FF"/>
      <color rgb="FFDEF6FE"/>
      <color rgb="FFC4FB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19049</xdr:rowOff>
    </xdr:from>
    <xdr:to>
      <xdr:col>7</xdr:col>
      <xdr:colOff>266700</xdr:colOff>
      <xdr:row>11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48400" y="342899"/>
          <a:ext cx="2476500" cy="170497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第１号様式と第２号様式は</a:t>
          </a:r>
          <a:endParaRPr kumimoji="1" lang="en-US" altLang="ja-JP" sz="1100"/>
        </a:p>
        <a:p>
          <a:pPr algn="l"/>
          <a:r>
            <a:rPr kumimoji="1" lang="ja-JP" altLang="en-US" sz="1100"/>
            <a:t>ともにピンク色のセル部分を入力してください。（文字や数値を入力するとセルの色が変わります）</a:t>
          </a:r>
          <a:endParaRPr kumimoji="1" lang="en-US" altLang="ja-JP" sz="1100"/>
        </a:p>
        <a:p>
          <a:pPr algn="l"/>
          <a:r>
            <a:rPr kumimoji="1" lang="ja-JP" altLang="en-US" sz="1100"/>
            <a:t>予算書は任意様式ですが、テンプレートを同ブック内に入れてありますのでご活用ください。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10</xdr:row>
      <xdr:rowOff>209550</xdr:rowOff>
    </xdr:from>
    <xdr:to>
      <xdr:col>2</xdr:col>
      <xdr:colOff>371477</xdr:colOff>
      <xdr:row>13</xdr:row>
      <xdr:rowOff>209550</xdr:rowOff>
    </xdr:to>
    <xdr:sp macro="" textlink="">
      <xdr:nvSpPr>
        <xdr:cNvPr id="2" name="角丸四角形吹き出し 1"/>
        <xdr:cNvSpPr/>
      </xdr:nvSpPr>
      <xdr:spPr>
        <a:xfrm>
          <a:off x="333376" y="1857375"/>
          <a:ext cx="2790826" cy="733425"/>
        </a:xfrm>
        <a:prstGeom prst="wedgeRoundRectCallout">
          <a:avLst>
            <a:gd name="adj1" fmla="val 69241"/>
            <a:gd name="adj2" fmla="val 599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団体名は法人名を入力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（事業所名での申請は不可）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/>
          </a:r>
          <a:b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代表者欄は代表者の肩書＋氏名を入力</a:t>
          </a:r>
        </a:p>
      </xdr:txBody>
    </xdr:sp>
    <xdr:clientData/>
  </xdr:twoCellAnchor>
  <xdr:twoCellAnchor>
    <xdr:from>
      <xdr:col>1</xdr:col>
      <xdr:colOff>2286000</xdr:colOff>
      <xdr:row>6</xdr:row>
      <xdr:rowOff>9525</xdr:rowOff>
    </xdr:from>
    <xdr:to>
      <xdr:col>4</xdr:col>
      <xdr:colOff>447675</xdr:colOff>
      <xdr:row>8</xdr:row>
      <xdr:rowOff>47625</xdr:rowOff>
    </xdr:to>
    <xdr:sp macro="" textlink="">
      <xdr:nvSpPr>
        <xdr:cNvPr id="3" name="角丸四角形吹き出し 2"/>
        <xdr:cNvSpPr/>
      </xdr:nvSpPr>
      <xdr:spPr>
        <a:xfrm>
          <a:off x="2686050" y="981075"/>
          <a:ext cx="1990725" cy="361950"/>
        </a:xfrm>
        <a:prstGeom prst="wedgeRoundRectCallout">
          <a:avLst>
            <a:gd name="adj1" fmla="val 56753"/>
            <a:gd name="adj2" fmla="val 236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日付は空白にしてください</a:t>
          </a:r>
        </a:p>
      </xdr:txBody>
    </xdr:sp>
    <xdr:clientData/>
  </xdr:twoCellAnchor>
  <xdr:twoCellAnchor>
    <xdr:from>
      <xdr:col>4</xdr:col>
      <xdr:colOff>628651</xdr:colOff>
      <xdr:row>25</xdr:row>
      <xdr:rowOff>47625</xdr:rowOff>
    </xdr:from>
    <xdr:to>
      <xdr:col>4</xdr:col>
      <xdr:colOff>2381251</xdr:colOff>
      <xdr:row>30</xdr:row>
      <xdr:rowOff>57150</xdr:rowOff>
    </xdr:to>
    <xdr:sp macro="" textlink="">
      <xdr:nvSpPr>
        <xdr:cNvPr id="4" name="角丸四角形吹き出し 3"/>
        <xdr:cNvSpPr/>
      </xdr:nvSpPr>
      <xdr:spPr>
        <a:xfrm>
          <a:off x="4857751" y="5057775"/>
          <a:ext cx="1752600" cy="1057275"/>
        </a:xfrm>
        <a:prstGeom prst="wedgeRoundRectCallout">
          <a:avLst>
            <a:gd name="adj1" fmla="val -78502"/>
            <a:gd name="adj2" fmla="val 8446"/>
            <a:gd name="adj3" fmla="val 16667"/>
          </a:avLst>
        </a:prstGeom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４と５の金額は所要額調書を入力すると表示されます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14</xdr:col>
      <xdr:colOff>95250</xdr:colOff>
      <xdr:row>4</xdr:row>
      <xdr:rowOff>1</xdr:rowOff>
    </xdr:to>
    <xdr:sp macro="" textlink="">
      <xdr:nvSpPr>
        <xdr:cNvPr id="2" name="線吹き出し 1 (枠付き) 1"/>
        <xdr:cNvSpPr/>
      </xdr:nvSpPr>
      <xdr:spPr>
        <a:xfrm>
          <a:off x="85725" y="104775"/>
          <a:ext cx="2400300" cy="1066801"/>
        </a:xfrm>
        <a:prstGeom prst="borderCallout1">
          <a:avLst>
            <a:gd name="adj1" fmla="val 99547"/>
            <a:gd name="adj2" fmla="val 58623"/>
            <a:gd name="adj3" fmla="val 188099"/>
            <a:gd name="adj4" fmla="val 600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(A)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収支予算書の歳出合計額から，下記の対象外経費を除いた額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・利用者負担によってまかなわれる経費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（家賃，食費，光熱水費など）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・住居の建設費・修繕費等</a:t>
          </a:r>
        </a:p>
      </xdr:txBody>
    </xdr:sp>
    <xdr:clientData/>
  </xdr:twoCellAnchor>
  <xdr:twoCellAnchor>
    <xdr:from>
      <xdr:col>15</xdr:col>
      <xdr:colOff>161925</xdr:colOff>
      <xdr:row>1</xdr:row>
      <xdr:rowOff>295275</xdr:rowOff>
    </xdr:from>
    <xdr:to>
      <xdr:col>31</xdr:col>
      <xdr:colOff>28575</xdr:colOff>
      <xdr:row>5</xdr:row>
      <xdr:rowOff>228600</xdr:rowOff>
    </xdr:to>
    <xdr:sp macro="" textlink="">
      <xdr:nvSpPr>
        <xdr:cNvPr id="3" name="線吹き出し 1 (枠付き) 2"/>
        <xdr:cNvSpPr/>
      </xdr:nvSpPr>
      <xdr:spPr>
        <a:xfrm>
          <a:off x="2724150" y="533400"/>
          <a:ext cx="2609850" cy="1104900"/>
        </a:xfrm>
        <a:prstGeom prst="borderCallout1">
          <a:avLst>
            <a:gd name="adj1" fmla="val 100525"/>
            <a:gd name="adj2" fmla="val 28140"/>
            <a:gd name="adj3" fmla="val 159936"/>
            <a:gd name="adj4" fmla="val 896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(B)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収支予算書の歳入のうち，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自立支援給付費（共同生活援助サービス費，入院時支援特別加算，長期入院時支援特別加算，帰宅時支援加算，長期帰宅時支援加算の合計額）及び寄付金の額</a:t>
          </a:r>
        </a:p>
      </xdr:txBody>
    </xdr:sp>
    <xdr:clientData/>
  </xdr:twoCellAnchor>
  <xdr:twoCellAnchor>
    <xdr:from>
      <xdr:col>4</xdr:col>
      <xdr:colOff>38100</xdr:colOff>
      <xdr:row>14</xdr:row>
      <xdr:rowOff>28575</xdr:rowOff>
    </xdr:from>
    <xdr:to>
      <xdr:col>14</xdr:col>
      <xdr:colOff>9525</xdr:colOff>
      <xdr:row>15</xdr:row>
      <xdr:rowOff>28575</xdr:rowOff>
    </xdr:to>
    <xdr:sp macro="" textlink="">
      <xdr:nvSpPr>
        <xdr:cNvPr id="4" name="線吹き出し 1 (枠付き) 3"/>
        <xdr:cNvSpPr/>
      </xdr:nvSpPr>
      <xdr:spPr>
        <a:xfrm>
          <a:off x="714375" y="3514725"/>
          <a:ext cx="1685925" cy="238125"/>
        </a:xfrm>
        <a:prstGeom prst="borderCallout1">
          <a:avLst>
            <a:gd name="adj1" fmla="val 105019"/>
            <a:gd name="adj2" fmla="val 74300"/>
            <a:gd name="adj3" fmla="val 252936"/>
            <a:gd name="adj4" fmla="val 72000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入居する住居単位の定員数</a:t>
          </a:r>
        </a:p>
      </xdr:txBody>
    </xdr:sp>
    <xdr:clientData/>
  </xdr:twoCellAnchor>
  <xdr:twoCellAnchor>
    <xdr:from>
      <xdr:col>7</xdr:col>
      <xdr:colOff>114299</xdr:colOff>
      <xdr:row>22</xdr:row>
      <xdr:rowOff>171450</xdr:rowOff>
    </xdr:from>
    <xdr:to>
      <xdr:col>29</xdr:col>
      <xdr:colOff>9524</xdr:colOff>
      <xdr:row>25</xdr:row>
      <xdr:rowOff>76201</xdr:rowOff>
    </xdr:to>
    <xdr:sp macro="" textlink="">
      <xdr:nvSpPr>
        <xdr:cNvPr id="5" name="線吹き出し 1 (枠付き) 4"/>
        <xdr:cNvSpPr/>
      </xdr:nvSpPr>
      <xdr:spPr>
        <a:xfrm>
          <a:off x="1304924" y="5562600"/>
          <a:ext cx="3667125" cy="619126"/>
        </a:xfrm>
        <a:prstGeom prst="borderCallout1">
          <a:avLst>
            <a:gd name="adj1" fmla="val -453"/>
            <a:gd name="adj2" fmla="val 57389"/>
            <a:gd name="adj3" fmla="val -196129"/>
            <a:gd name="adj4" fmla="val 7731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①利用延月数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年度当初申請の場合：「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12｣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か月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年度途中の場合：小数点２位まで算出し，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位以下切り捨て。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例：５月２９日から入所の場合「１０．０９」か月</a:t>
          </a:r>
        </a:p>
      </xdr:txBody>
    </xdr:sp>
    <xdr:clientData/>
  </xdr:twoCellAnchor>
  <xdr:twoCellAnchor>
    <xdr:from>
      <xdr:col>26</xdr:col>
      <xdr:colOff>161925</xdr:colOff>
      <xdr:row>13</xdr:row>
      <xdr:rowOff>200025</xdr:rowOff>
    </xdr:from>
    <xdr:to>
      <xdr:col>44</xdr:col>
      <xdr:colOff>114300</xdr:colOff>
      <xdr:row>15</xdr:row>
      <xdr:rowOff>200025</xdr:rowOff>
    </xdr:to>
    <xdr:sp macro="" textlink="">
      <xdr:nvSpPr>
        <xdr:cNvPr id="6" name="線吹き出し 1 (枠付き) 5"/>
        <xdr:cNvSpPr/>
      </xdr:nvSpPr>
      <xdr:spPr>
        <a:xfrm>
          <a:off x="4610100" y="3448050"/>
          <a:ext cx="3038475" cy="476250"/>
        </a:xfrm>
        <a:prstGeom prst="borderCallout1">
          <a:avLst>
            <a:gd name="adj1" fmla="val 101547"/>
            <a:gd name="adj2" fmla="val 44850"/>
            <a:gd name="adj3" fmla="val 185871"/>
            <a:gd name="adj4" fmla="val 34999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②補助基準額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要綱に規定されている月額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（世話人比率，定員，支援区分によって決まる）</a:t>
          </a:r>
        </a:p>
      </xdr:txBody>
    </xdr:sp>
    <xdr:clientData/>
  </xdr:twoCellAnchor>
  <xdr:twoCellAnchor>
    <xdr:from>
      <xdr:col>30</xdr:col>
      <xdr:colOff>0</xdr:colOff>
      <xdr:row>21</xdr:row>
      <xdr:rowOff>228601</xdr:rowOff>
    </xdr:from>
    <xdr:to>
      <xdr:col>54</xdr:col>
      <xdr:colOff>57150</xdr:colOff>
      <xdr:row>28</xdr:row>
      <xdr:rowOff>28576</xdr:rowOff>
    </xdr:to>
    <xdr:sp macro="" textlink="">
      <xdr:nvSpPr>
        <xdr:cNvPr id="7" name="線吹き出し 1 (枠付き) 6"/>
        <xdr:cNvSpPr/>
      </xdr:nvSpPr>
      <xdr:spPr>
        <a:xfrm>
          <a:off x="5133975" y="5381626"/>
          <a:ext cx="4171950" cy="1466850"/>
        </a:xfrm>
        <a:prstGeom prst="borderCallout1">
          <a:avLst>
            <a:gd name="adj1" fmla="val 525"/>
            <a:gd name="adj2" fmla="val 21322"/>
            <a:gd name="adj3" fmla="val -71380"/>
            <a:gd name="adj4" fmla="val 3952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③国加算等の計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下記注２参照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国加算等の計の欄には，共同生活援助サービス費，入院時支援特別加算，長期入院時支援特別加算，帰宅時支援加算，長期帰宅時支援加算の合計額を記入すること。</a:t>
          </a: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ただし，利用者別・月別の国加算等の額が，当該月の補助基準額を超える場合は，当該月の国加算等の額は補助基準額と同額で計算する。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833438</xdr:colOff>
      <xdr:row>3</xdr:row>
      <xdr:rowOff>23811</xdr:rowOff>
    </xdr:from>
    <xdr:to>
      <xdr:col>2</xdr:col>
      <xdr:colOff>297656</xdr:colOff>
      <xdr:row>5</xdr:row>
      <xdr:rowOff>71437</xdr:rowOff>
    </xdr:to>
    <xdr:sp macro="" textlink="">
      <xdr:nvSpPr>
        <xdr:cNvPr id="2" name="角丸四角形 1"/>
        <xdr:cNvSpPr/>
      </xdr:nvSpPr>
      <xdr:spPr>
        <a:xfrm>
          <a:off x="833438" y="538161"/>
          <a:ext cx="3102768" cy="39052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①歳入と歳出の合計が一致していること。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  <xdr:twoCellAnchor>
    <xdr:from>
      <xdr:col>3</xdr:col>
      <xdr:colOff>130969</xdr:colOff>
      <xdr:row>39</xdr:row>
      <xdr:rowOff>95250</xdr:rowOff>
    </xdr:from>
    <xdr:to>
      <xdr:col>4</xdr:col>
      <xdr:colOff>1238250</xdr:colOff>
      <xdr:row>43</xdr:row>
      <xdr:rowOff>71437</xdr:rowOff>
    </xdr:to>
    <xdr:sp macro="" textlink="">
      <xdr:nvSpPr>
        <xdr:cNvPr id="3" name="角丸四角形吹き出し 2"/>
        <xdr:cNvSpPr/>
      </xdr:nvSpPr>
      <xdr:spPr>
        <a:xfrm>
          <a:off x="5074444" y="9686925"/>
          <a:ext cx="2412206" cy="661987"/>
        </a:xfrm>
        <a:prstGeom prst="wedgeRoundRectCallout">
          <a:avLst>
            <a:gd name="adj1" fmla="val -12614"/>
            <a:gd name="adj2" fmla="val -6747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⑤歳出の合計額ー対象外経費の数値を所要額調書</a:t>
          </a:r>
          <a:r>
            <a:rPr kumimoji="1" lang="en-US" altLang="ja-JP" sz="1100"/>
            <a:t>A</a:t>
          </a:r>
          <a:r>
            <a:rPr kumimoji="1" lang="ja-JP" altLang="en-US" sz="1100"/>
            <a:t>に入力する。</a:t>
          </a:r>
        </a:p>
      </xdr:txBody>
    </xdr:sp>
    <xdr:clientData/>
  </xdr:twoCellAnchor>
  <xdr:twoCellAnchor>
    <xdr:from>
      <xdr:col>4</xdr:col>
      <xdr:colOff>250031</xdr:colOff>
      <xdr:row>10</xdr:row>
      <xdr:rowOff>59530</xdr:rowOff>
    </xdr:from>
    <xdr:to>
      <xdr:col>4</xdr:col>
      <xdr:colOff>1357312</xdr:colOff>
      <xdr:row>12</xdr:row>
      <xdr:rowOff>119061</xdr:rowOff>
    </xdr:to>
    <xdr:sp macro="" textlink="">
      <xdr:nvSpPr>
        <xdr:cNvPr id="4" name="角丸四角形吹き出し 3"/>
        <xdr:cNvSpPr/>
      </xdr:nvSpPr>
      <xdr:spPr>
        <a:xfrm>
          <a:off x="6498431" y="2659855"/>
          <a:ext cx="1107281" cy="535781"/>
        </a:xfrm>
        <a:prstGeom prst="wedgeRoundRectCallout">
          <a:avLst>
            <a:gd name="adj1" fmla="val -77083"/>
            <a:gd name="adj2" fmla="val 112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③補助金申請額と一致</a:t>
          </a:r>
        </a:p>
      </xdr:txBody>
    </xdr:sp>
    <xdr:clientData/>
  </xdr:twoCellAnchor>
  <xdr:twoCellAnchor>
    <xdr:from>
      <xdr:col>2</xdr:col>
      <xdr:colOff>130968</xdr:colOff>
      <xdr:row>20</xdr:row>
      <xdr:rowOff>202405</xdr:rowOff>
    </xdr:from>
    <xdr:to>
      <xdr:col>4</xdr:col>
      <xdr:colOff>1393030</xdr:colOff>
      <xdr:row>23</xdr:row>
      <xdr:rowOff>35717</xdr:rowOff>
    </xdr:to>
    <xdr:sp macro="" textlink="">
      <xdr:nvSpPr>
        <xdr:cNvPr id="5" name="角丸四角形 4"/>
        <xdr:cNvSpPr/>
      </xdr:nvSpPr>
      <xdr:spPr>
        <a:xfrm>
          <a:off x="3769518" y="5145880"/>
          <a:ext cx="3871912" cy="54768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④利用者負担によって賄われる経費と施設の建設・修繕費については「対象外経費」と備考欄に記載すること。</a:t>
          </a:r>
        </a:p>
      </xdr:txBody>
    </xdr:sp>
    <xdr:clientData/>
  </xdr:twoCellAnchor>
  <xdr:twoCellAnchor>
    <xdr:from>
      <xdr:col>4</xdr:col>
      <xdr:colOff>107156</xdr:colOff>
      <xdr:row>7</xdr:row>
      <xdr:rowOff>47625</xdr:rowOff>
    </xdr:from>
    <xdr:to>
      <xdr:col>4</xdr:col>
      <xdr:colOff>1404938</xdr:colOff>
      <xdr:row>8</xdr:row>
      <xdr:rowOff>119062</xdr:rowOff>
    </xdr:to>
    <xdr:sp macro="" textlink="">
      <xdr:nvSpPr>
        <xdr:cNvPr id="6" name="角丸四角形吹き出し 5"/>
        <xdr:cNvSpPr/>
      </xdr:nvSpPr>
      <xdr:spPr>
        <a:xfrm>
          <a:off x="6355556" y="1428750"/>
          <a:ext cx="1297782" cy="814387"/>
        </a:xfrm>
        <a:prstGeom prst="wedgeRoundRectCallout">
          <a:avLst>
            <a:gd name="adj1" fmla="val -77083"/>
            <a:gd name="adj2" fmla="val 112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②所要額調書の「国加算等の額」の合計と一致</a:t>
          </a:r>
        </a:p>
      </xdr:txBody>
    </xdr:sp>
    <xdr:clientData/>
  </xdr:twoCellAnchor>
  <xdr:twoCellAnchor>
    <xdr:from>
      <xdr:col>4</xdr:col>
      <xdr:colOff>785812</xdr:colOff>
      <xdr:row>23</xdr:row>
      <xdr:rowOff>11906</xdr:rowOff>
    </xdr:from>
    <xdr:to>
      <xdr:col>4</xdr:col>
      <xdr:colOff>1273968</xdr:colOff>
      <xdr:row>23</xdr:row>
      <xdr:rowOff>238125</xdr:rowOff>
    </xdr:to>
    <xdr:cxnSp macro="">
      <xdr:nvCxnSpPr>
        <xdr:cNvPr id="7" name="直線コネクタ 6"/>
        <xdr:cNvCxnSpPr/>
      </xdr:nvCxnSpPr>
      <xdr:spPr>
        <a:xfrm flipH="1">
          <a:off x="7034212" y="5669756"/>
          <a:ext cx="488156" cy="2262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20132;&#20184;&#30003;&#35531;/03_&#26032;&#35215;&#30003;&#35531;_&#35352;&#36617;&#20363;&#12539;&#35036;&#21161;&#22522;&#28310;&#38989;&#26089;&#3521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（第１号様式）記載例"/>
      <sheetName val="所要額調書（記載例）"/>
      <sheetName val="予算書（記載例）"/>
      <sheetName val="補助基準額表"/>
    </sheetNames>
    <sheetDataSet>
      <sheetData sheetId="0"/>
      <sheetData sheetId="1"/>
      <sheetData sheetId="2">
        <row r="8">
          <cell r="D8">
            <v>2722000</v>
          </cell>
        </row>
        <row r="24">
          <cell r="D24">
            <v>250000</v>
          </cell>
        </row>
        <row r="25">
          <cell r="D25">
            <v>200000</v>
          </cell>
        </row>
        <row r="26">
          <cell r="D26">
            <v>150000</v>
          </cell>
        </row>
        <row r="30">
          <cell r="D30">
            <v>250000</v>
          </cell>
        </row>
        <row r="39">
          <cell r="D39">
            <v>4728000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D43"/>
  <sheetViews>
    <sheetView tabSelected="1" view="pageLayout" zoomScaleNormal="100" workbookViewId="0">
      <selection activeCell="D31" sqref="D31"/>
    </sheetView>
  </sheetViews>
  <sheetFormatPr defaultColWidth="9" defaultRowHeight="12.75"/>
  <cols>
    <col min="1" max="1" width="5.125" style="46" customWidth="1"/>
    <col min="2" max="2" width="30.25" style="46" customWidth="1"/>
    <col min="3" max="3" width="19" style="46" customWidth="1"/>
    <col min="4" max="4" width="33.875" style="46" customWidth="1"/>
    <col min="5" max="5" width="14.375" style="46" customWidth="1"/>
    <col min="6" max="16384" width="9" style="46"/>
  </cols>
  <sheetData>
    <row r="2" spans="1:4">
      <c r="A2" s="46" t="s">
        <v>68</v>
      </c>
    </row>
    <row r="5" spans="1:4">
      <c r="A5" s="56" t="s">
        <v>69</v>
      </c>
      <c r="B5" s="56"/>
      <c r="C5" s="56"/>
      <c r="D5" s="56"/>
    </row>
    <row r="8" spans="1:4">
      <c r="D8" s="47" t="s">
        <v>61</v>
      </c>
    </row>
    <row r="10" spans="1:4" ht="15" customHeight="1">
      <c r="B10" s="46" t="s">
        <v>63</v>
      </c>
    </row>
    <row r="11" spans="1:4" ht="27.75" customHeight="1">
      <c r="C11" s="47" t="s">
        <v>62</v>
      </c>
      <c r="D11" s="48"/>
    </row>
    <row r="12" spans="1:4" ht="26.25" customHeight="1">
      <c r="C12" s="47" t="s">
        <v>91</v>
      </c>
      <c r="D12" s="49"/>
    </row>
    <row r="13" spans="1:4" ht="3.75" customHeight="1"/>
    <row r="14" spans="1:4" ht="20.25" customHeight="1">
      <c r="C14" s="47" t="s">
        <v>90</v>
      </c>
      <c r="D14" s="50"/>
    </row>
    <row r="17" spans="1:4" ht="16.5" customHeight="1">
      <c r="A17" s="57" t="s">
        <v>73</v>
      </c>
      <c r="B17" s="57"/>
      <c r="C17" s="57"/>
      <c r="D17" s="57"/>
    </row>
    <row r="18" spans="1:4" ht="16.5" customHeight="1">
      <c r="A18" s="51"/>
      <c r="B18" s="51"/>
      <c r="C18" s="51"/>
      <c r="D18" s="51"/>
    </row>
    <row r="19" spans="1:4" ht="16.5" customHeight="1">
      <c r="A19" s="56" t="s">
        <v>67</v>
      </c>
      <c r="B19" s="56"/>
      <c r="C19" s="56"/>
      <c r="D19" s="56"/>
    </row>
    <row r="20" spans="1:4" ht="27" customHeight="1"/>
    <row r="21" spans="1:4" ht="16.5" customHeight="1">
      <c r="B21" s="46" t="s">
        <v>71</v>
      </c>
      <c r="C21" s="48"/>
      <c r="D21" s="51"/>
    </row>
    <row r="22" spans="1:4" ht="16.5" customHeight="1"/>
    <row r="23" spans="1:4" ht="18.75" customHeight="1">
      <c r="B23" s="52" t="s">
        <v>70</v>
      </c>
      <c r="C23" s="57"/>
      <c r="D23" s="57"/>
    </row>
    <row r="24" spans="1:4" ht="16.5" customHeight="1"/>
    <row r="25" spans="1:4" ht="16.5" customHeight="1">
      <c r="B25" s="46" t="s">
        <v>74</v>
      </c>
      <c r="C25" s="57"/>
      <c r="D25" s="57"/>
    </row>
    <row r="26" spans="1:4" ht="16.5" customHeight="1"/>
    <row r="27" spans="1:4" ht="16.5" customHeight="1">
      <c r="B27" s="46" t="s">
        <v>75</v>
      </c>
      <c r="C27" s="55" t="str">
        <f>IF(所要額調書!AE12=0,"調書入力後自動表示 ",所要額調書!AE12)</f>
        <v xml:space="preserve">調書入力後自動表示 </v>
      </c>
      <c r="D27" s="54" t="s">
        <v>89</v>
      </c>
    </row>
    <row r="28" spans="1:4" ht="16.5" customHeight="1">
      <c r="B28" s="46" t="s">
        <v>78</v>
      </c>
      <c r="C28" s="46" t="s">
        <v>79</v>
      </c>
    </row>
    <row r="29" spans="1:4" ht="16.5" customHeight="1"/>
    <row r="30" spans="1:4" ht="16.5" customHeight="1">
      <c r="B30" s="46" t="s">
        <v>80</v>
      </c>
      <c r="C30" s="55" t="str">
        <f>IF(所要額調書!G12=0,"調書入力後自動表示 ",所要額調書!G12)</f>
        <v xml:space="preserve">調書入力後自動表示 </v>
      </c>
      <c r="D30" s="54" t="s">
        <v>89</v>
      </c>
    </row>
    <row r="31" spans="1:4" ht="16.5" customHeight="1"/>
    <row r="32" spans="1:4" ht="16.5" customHeight="1">
      <c r="B32" s="46" t="s">
        <v>81</v>
      </c>
      <c r="C32" s="46" t="s">
        <v>82</v>
      </c>
    </row>
    <row r="33" spans="2:2" ht="16.5" customHeight="1"/>
    <row r="34" spans="2:2" ht="16.5" customHeight="1">
      <c r="B34" s="46" t="s">
        <v>83</v>
      </c>
    </row>
    <row r="35" spans="2:2" ht="16.5" customHeight="1">
      <c r="B35" s="46" t="s">
        <v>84</v>
      </c>
    </row>
    <row r="36" spans="2:2" ht="16.5" customHeight="1">
      <c r="B36" s="46" t="s">
        <v>85</v>
      </c>
    </row>
    <row r="37" spans="2:2" ht="16.5" customHeight="1">
      <c r="B37" s="46" t="s">
        <v>86</v>
      </c>
    </row>
    <row r="38" spans="2:2" ht="16.5" customHeight="1">
      <c r="B38" s="46" t="s">
        <v>87</v>
      </c>
    </row>
    <row r="39" spans="2:2" ht="16.5" customHeight="1"/>
    <row r="40" spans="2:2" ht="16.5" customHeight="1"/>
    <row r="41" spans="2:2" ht="16.5" customHeight="1"/>
    <row r="42" spans="2:2" ht="16.5" customHeight="1"/>
    <row r="43" spans="2:2" ht="16.5" customHeight="1"/>
  </sheetData>
  <mergeCells count="5">
    <mergeCell ref="A5:D5"/>
    <mergeCell ref="A17:D17"/>
    <mergeCell ref="A19:D19"/>
    <mergeCell ref="C23:D23"/>
    <mergeCell ref="C25:D25"/>
  </mergeCells>
  <phoneticPr fontId="1"/>
  <conditionalFormatting sqref="D11 C25:D25">
    <cfRule type="containsBlanks" dxfId="16" priority="12">
      <formula>LEN(TRIM(C11))=0</formula>
    </cfRule>
  </conditionalFormatting>
  <conditionalFormatting sqref="D12 D14">
    <cfRule type="containsBlanks" dxfId="15" priority="13">
      <formula>LEN(TRIM(D12))=0</formula>
    </cfRule>
  </conditionalFormatting>
  <conditionalFormatting sqref="B23">
    <cfRule type="containsBlanks" dxfId="14" priority="8">
      <formula>LEN(TRIM(B23))=0</formula>
    </cfRule>
  </conditionalFormatting>
  <conditionalFormatting sqref="C27:D27">
    <cfRule type="containsText" dxfId="13" priority="5" operator="containsText" text="調書">
      <formula>NOT(ISERROR(SEARCH("調書",C27)))</formula>
    </cfRule>
  </conditionalFormatting>
  <conditionalFormatting sqref="C30:D30">
    <cfRule type="containsText" dxfId="12" priority="3" operator="containsText" text="調書">
      <formula>NOT(ISERROR(SEARCH("調書",C30)))</formula>
    </cfRule>
  </conditionalFormatting>
  <conditionalFormatting sqref="C21">
    <cfRule type="containsBlanks" dxfId="8" priority="2">
      <formula>LEN(TRIM(C21))=0</formula>
    </cfRule>
  </conditionalFormatting>
  <conditionalFormatting sqref="C23:D23">
    <cfRule type="containsBlanks" dxfId="7" priority="1">
      <formula>LEN(TRIM(C23))=0</formula>
    </cfRule>
  </conditionalFormatting>
  <dataValidations count="1">
    <dataValidation allowBlank="1" showDropDown="1" showInputMessage="1" showErrorMessage="1" sqref="B23"/>
  </dataValidations>
  <pageMargins left="0.7" right="0.52083333333333337" top="0.86458333333333337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9FF"/>
  </sheetPr>
  <dimension ref="B1:BJ39"/>
  <sheetViews>
    <sheetView topLeftCell="A10" workbookViewId="0">
      <selection activeCell="AF4" sqref="AF4"/>
    </sheetView>
  </sheetViews>
  <sheetFormatPr defaultColWidth="9" defaultRowHeight="13.5"/>
  <cols>
    <col min="1" max="1" width="2.125" style="24" customWidth="1"/>
    <col min="2" max="70" width="2.25" style="24" customWidth="1"/>
    <col min="71" max="16384" width="9" style="24"/>
  </cols>
  <sheetData>
    <row r="1" spans="2:54">
      <c r="B1" s="24" t="s">
        <v>76</v>
      </c>
    </row>
    <row r="2" spans="2:54">
      <c r="B2" s="58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</row>
    <row r="3" spans="2:54">
      <c r="AN3" s="59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</row>
    <row r="4" spans="2:54">
      <c r="AK4" s="25" t="s">
        <v>92</v>
      </c>
      <c r="AL4" s="25"/>
      <c r="AM4" s="25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</row>
    <row r="5" spans="2:54">
      <c r="B5" s="24" t="s">
        <v>26</v>
      </c>
      <c r="AY5" s="24" t="s">
        <v>27</v>
      </c>
    </row>
    <row r="6" spans="2:54">
      <c r="B6" s="62" t="s">
        <v>28</v>
      </c>
      <c r="C6" s="63"/>
      <c r="D6" s="63"/>
      <c r="E6" s="63"/>
      <c r="F6" s="64"/>
      <c r="G6" s="71" t="s">
        <v>29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3"/>
      <c r="Y6" s="77" t="s">
        <v>30</v>
      </c>
      <c r="Z6" s="72"/>
      <c r="AA6" s="72"/>
      <c r="AB6" s="72"/>
      <c r="AC6" s="72"/>
      <c r="AD6" s="73"/>
      <c r="AE6" s="77" t="s">
        <v>31</v>
      </c>
      <c r="AF6" s="72"/>
      <c r="AG6" s="72"/>
      <c r="AH6" s="72"/>
      <c r="AI6" s="72"/>
      <c r="AJ6" s="73"/>
      <c r="AK6" s="71" t="s">
        <v>32</v>
      </c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3"/>
    </row>
    <row r="7" spans="2:54">
      <c r="B7" s="65"/>
      <c r="C7" s="66"/>
      <c r="D7" s="66"/>
      <c r="E7" s="66"/>
      <c r="F7" s="67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  <c r="Y7" s="78"/>
      <c r="Z7" s="79"/>
      <c r="AA7" s="79"/>
      <c r="AB7" s="79"/>
      <c r="AC7" s="79"/>
      <c r="AD7" s="80"/>
      <c r="AE7" s="78"/>
      <c r="AF7" s="79"/>
      <c r="AG7" s="79"/>
      <c r="AH7" s="79"/>
      <c r="AI7" s="79"/>
      <c r="AJ7" s="80"/>
      <c r="AK7" s="78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80"/>
    </row>
    <row r="8" spans="2:54" ht="13.5" customHeight="1">
      <c r="B8" s="65"/>
      <c r="C8" s="66"/>
      <c r="D8" s="66"/>
      <c r="E8" s="66"/>
      <c r="F8" s="67"/>
      <c r="G8" s="77" t="s">
        <v>33</v>
      </c>
      <c r="H8" s="81"/>
      <c r="I8" s="81"/>
      <c r="J8" s="81"/>
      <c r="K8" s="81"/>
      <c r="L8" s="82"/>
      <c r="M8" s="77" t="s">
        <v>34</v>
      </c>
      <c r="N8" s="81"/>
      <c r="O8" s="81"/>
      <c r="P8" s="81"/>
      <c r="Q8" s="81"/>
      <c r="R8" s="82"/>
      <c r="S8" s="77" t="s">
        <v>35</v>
      </c>
      <c r="T8" s="81"/>
      <c r="U8" s="81"/>
      <c r="V8" s="81"/>
      <c r="W8" s="81"/>
      <c r="X8" s="82"/>
      <c r="Y8" s="78"/>
      <c r="Z8" s="79"/>
      <c r="AA8" s="79"/>
      <c r="AB8" s="79"/>
      <c r="AC8" s="79"/>
      <c r="AD8" s="80"/>
      <c r="AE8" s="78"/>
      <c r="AF8" s="79"/>
      <c r="AG8" s="79"/>
      <c r="AH8" s="79"/>
      <c r="AI8" s="79"/>
      <c r="AJ8" s="80"/>
      <c r="AK8" s="89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1"/>
    </row>
    <row r="9" spans="2:54">
      <c r="B9" s="65"/>
      <c r="C9" s="66"/>
      <c r="D9" s="66"/>
      <c r="E9" s="66"/>
      <c r="F9" s="67"/>
      <c r="G9" s="83"/>
      <c r="H9" s="84"/>
      <c r="I9" s="84"/>
      <c r="J9" s="84"/>
      <c r="K9" s="84"/>
      <c r="L9" s="85"/>
      <c r="M9" s="83"/>
      <c r="N9" s="84"/>
      <c r="O9" s="84"/>
      <c r="P9" s="84"/>
      <c r="Q9" s="84"/>
      <c r="R9" s="85"/>
      <c r="S9" s="83"/>
      <c r="T9" s="84"/>
      <c r="U9" s="84"/>
      <c r="V9" s="84"/>
      <c r="W9" s="84"/>
      <c r="X9" s="85"/>
      <c r="Y9" s="78"/>
      <c r="Z9" s="79"/>
      <c r="AA9" s="79"/>
      <c r="AB9" s="79"/>
      <c r="AC9" s="79"/>
      <c r="AD9" s="80"/>
      <c r="AE9" s="78"/>
      <c r="AF9" s="79"/>
      <c r="AG9" s="79"/>
      <c r="AH9" s="79"/>
      <c r="AI9" s="79"/>
      <c r="AJ9" s="80"/>
      <c r="AK9" s="92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4"/>
    </row>
    <row r="10" spans="2:54">
      <c r="B10" s="65"/>
      <c r="C10" s="66"/>
      <c r="D10" s="66"/>
      <c r="E10" s="66"/>
      <c r="F10" s="67"/>
      <c r="G10" s="83"/>
      <c r="H10" s="84"/>
      <c r="I10" s="84"/>
      <c r="J10" s="84"/>
      <c r="K10" s="84"/>
      <c r="L10" s="85"/>
      <c r="M10" s="83"/>
      <c r="N10" s="84"/>
      <c r="O10" s="84"/>
      <c r="P10" s="84"/>
      <c r="Q10" s="84"/>
      <c r="R10" s="85"/>
      <c r="S10" s="83"/>
      <c r="T10" s="84"/>
      <c r="U10" s="84"/>
      <c r="V10" s="84"/>
      <c r="W10" s="84"/>
      <c r="X10" s="85"/>
      <c r="Y10" s="78"/>
      <c r="Z10" s="79"/>
      <c r="AA10" s="79"/>
      <c r="AB10" s="79"/>
      <c r="AC10" s="79"/>
      <c r="AD10" s="80"/>
      <c r="AE10" s="78"/>
      <c r="AF10" s="79"/>
      <c r="AG10" s="79"/>
      <c r="AH10" s="79"/>
      <c r="AI10" s="79"/>
      <c r="AJ10" s="80"/>
      <c r="AK10" s="92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4"/>
    </row>
    <row r="11" spans="2:54">
      <c r="B11" s="68"/>
      <c r="C11" s="69"/>
      <c r="D11" s="69"/>
      <c r="E11" s="69"/>
      <c r="F11" s="70"/>
      <c r="G11" s="86"/>
      <c r="H11" s="87"/>
      <c r="I11" s="87"/>
      <c r="J11" s="87"/>
      <c r="K11" s="87"/>
      <c r="L11" s="88"/>
      <c r="M11" s="86"/>
      <c r="N11" s="87"/>
      <c r="O11" s="87"/>
      <c r="P11" s="87"/>
      <c r="Q11" s="87"/>
      <c r="R11" s="88"/>
      <c r="S11" s="86"/>
      <c r="T11" s="87"/>
      <c r="U11" s="87"/>
      <c r="V11" s="87"/>
      <c r="W11" s="87"/>
      <c r="X11" s="88"/>
      <c r="Y11" s="74"/>
      <c r="Z11" s="75"/>
      <c r="AA11" s="75"/>
      <c r="AB11" s="75"/>
      <c r="AC11" s="75"/>
      <c r="AD11" s="76"/>
      <c r="AE11" s="74"/>
      <c r="AF11" s="75"/>
      <c r="AG11" s="75"/>
      <c r="AH11" s="75"/>
      <c r="AI11" s="75"/>
      <c r="AJ11" s="76"/>
      <c r="AK11" s="92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4"/>
    </row>
    <row r="12" spans="2:54">
      <c r="B12" s="98"/>
      <c r="C12" s="99"/>
      <c r="D12" s="99"/>
      <c r="E12" s="99"/>
      <c r="F12" s="100"/>
      <c r="G12" s="104"/>
      <c r="H12" s="105"/>
      <c r="I12" s="105"/>
      <c r="J12" s="105"/>
      <c r="K12" s="105"/>
      <c r="L12" s="106"/>
      <c r="M12" s="104"/>
      <c r="N12" s="105"/>
      <c r="O12" s="105"/>
      <c r="P12" s="105"/>
      <c r="Q12" s="105"/>
      <c r="R12" s="106"/>
      <c r="S12" s="110">
        <f>G12-M12</f>
        <v>0</v>
      </c>
      <c r="T12" s="111"/>
      <c r="U12" s="111"/>
      <c r="V12" s="111"/>
      <c r="W12" s="111"/>
      <c r="X12" s="112"/>
      <c r="Y12" s="116">
        <f>AT29</f>
        <v>0</v>
      </c>
      <c r="Z12" s="117"/>
      <c r="AA12" s="117"/>
      <c r="AB12" s="117"/>
      <c r="AC12" s="117"/>
      <c r="AD12" s="118"/>
      <c r="AE12" s="110">
        <f>MIN(S12:AD13)</f>
        <v>0</v>
      </c>
      <c r="AF12" s="111"/>
      <c r="AG12" s="111"/>
      <c r="AH12" s="111"/>
      <c r="AI12" s="111"/>
      <c r="AJ12" s="112"/>
      <c r="AK12" s="92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4"/>
    </row>
    <row r="13" spans="2:54">
      <c r="B13" s="101"/>
      <c r="C13" s="102"/>
      <c r="D13" s="102"/>
      <c r="E13" s="102"/>
      <c r="F13" s="103"/>
      <c r="G13" s="107"/>
      <c r="H13" s="108"/>
      <c r="I13" s="108"/>
      <c r="J13" s="108"/>
      <c r="K13" s="108"/>
      <c r="L13" s="109"/>
      <c r="M13" s="107"/>
      <c r="N13" s="108"/>
      <c r="O13" s="108"/>
      <c r="P13" s="108"/>
      <c r="Q13" s="108"/>
      <c r="R13" s="109"/>
      <c r="S13" s="113"/>
      <c r="T13" s="114"/>
      <c r="U13" s="114"/>
      <c r="V13" s="114"/>
      <c r="W13" s="114"/>
      <c r="X13" s="115"/>
      <c r="Y13" s="119"/>
      <c r="Z13" s="120"/>
      <c r="AA13" s="120"/>
      <c r="AB13" s="120"/>
      <c r="AC13" s="120"/>
      <c r="AD13" s="121"/>
      <c r="AE13" s="113"/>
      <c r="AF13" s="114"/>
      <c r="AG13" s="114"/>
      <c r="AH13" s="114"/>
      <c r="AI13" s="114"/>
      <c r="AJ13" s="115"/>
      <c r="AK13" s="95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7"/>
    </row>
    <row r="14" spans="2:54">
      <c r="B14" s="24" t="s">
        <v>36</v>
      </c>
    </row>
    <row r="16" spans="2:54">
      <c r="B16" s="24" t="s">
        <v>37</v>
      </c>
      <c r="AY16" s="24" t="s">
        <v>27</v>
      </c>
    </row>
    <row r="17" spans="2:62">
      <c r="B17" s="77" t="s">
        <v>38</v>
      </c>
      <c r="C17" s="72"/>
      <c r="D17" s="72"/>
      <c r="E17" s="72"/>
      <c r="F17" s="72"/>
      <c r="G17" s="72"/>
      <c r="H17" s="72"/>
      <c r="I17" s="72"/>
      <c r="J17" s="73"/>
      <c r="K17" s="71" t="s">
        <v>39</v>
      </c>
      <c r="L17" s="73"/>
      <c r="M17" s="77" t="s">
        <v>88</v>
      </c>
      <c r="N17" s="72"/>
      <c r="O17" s="72"/>
      <c r="P17" s="73"/>
      <c r="Q17" s="77" t="s">
        <v>40</v>
      </c>
      <c r="R17" s="72"/>
      <c r="S17" s="72"/>
      <c r="T17" s="72"/>
      <c r="U17" s="72"/>
      <c r="V17" s="72"/>
      <c r="W17" s="73"/>
      <c r="X17" s="77" t="s">
        <v>41</v>
      </c>
      <c r="Y17" s="72"/>
      <c r="Z17" s="72"/>
      <c r="AA17" s="72"/>
      <c r="AB17" s="73"/>
      <c r="AC17" s="77" t="s">
        <v>42</v>
      </c>
      <c r="AD17" s="81"/>
      <c r="AE17" s="81"/>
      <c r="AF17" s="81"/>
      <c r="AG17" s="81"/>
      <c r="AH17" s="81"/>
      <c r="AI17" s="81"/>
      <c r="AJ17" s="82"/>
      <c r="AK17" s="77" t="s">
        <v>43</v>
      </c>
      <c r="AL17" s="81"/>
      <c r="AM17" s="81"/>
      <c r="AN17" s="81"/>
      <c r="AO17" s="81"/>
      <c r="AP17" s="81"/>
      <c r="AQ17" s="81"/>
      <c r="AR17" s="81"/>
      <c r="AS17" s="82"/>
      <c r="AT17" s="77" t="s">
        <v>44</v>
      </c>
      <c r="AU17" s="81"/>
      <c r="AV17" s="81"/>
      <c r="AW17" s="81"/>
      <c r="AX17" s="81"/>
      <c r="AY17" s="81"/>
      <c r="AZ17" s="81"/>
      <c r="BA17" s="81"/>
      <c r="BB17" s="82"/>
    </row>
    <row r="18" spans="2:62">
      <c r="B18" s="74"/>
      <c r="C18" s="75"/>
      <c r="D18" s="75"/>
      <c r="E18" s="75"/>
      <c r="F18" s="75"/>
      <c r="G18" s="75"/>
      <c r="H18" s="75"/>
      <c r="I18" s="75"/>
      <c r="J18" s="76"/>
      <c r="K18" s="74"/>
      <c r="L18" s="76"/>
      <c r="M18" s="74"/>
      <c r="N18" s="75"/>
      <c r="O18" s="75"/>
      <c r="P18" s="76"/>
      <c r="Q18" s="74"/>
      <c r="R18" s="75"/>
      <c r="S18" s="75"/>
      <c r="T18" s="75"/>
      <c r="U18" s="75"/>
      <c r="V18" s="75"/>
      <c r="W18" s="76"/>
      <c r="X18" s="74"/>
      <c r="Y18" s="75"/>
      <c r="Z18" s="75"/>
      <c r="AA18" s="75"/>
      <c r="AB18" s="76"/>
      <c r="AC18" s="86"/>
      <c r="AD18" s="87"/>
      <c r="AE18" s="87"/>
      <c r="AF18" s="87"/>
      <c r="AG18" s="87"/>
      <c r="AH18" s="87"/>
      <c r="AI18" s="87"/>
      <c r="AJ18" s="88"/>
      <c r="AK18" s="86"/>
      <c r="AL18" s="87"/>
      <c r="AM18" s="87"/>
      <c r="AN18" s="87"/>
      <c r="AO18" s="87"/>
      <c r="AP18" s="87"/>
      <c r="AQ18" s="87"/>
      <c r="AR18" s="87"/>
      <c r="AS18" s="88"/>
      <c r="AT18" s="86"/>
      <c r="AU18" s="87"/>
      <c r="AV18" s="87"/>
      <c r="AW18" s="87"/>
      <c r="AX18" s="87"/>
      <c r="AY18" s="87"/>
      <c r="AZ18" s="87"/>
      <c r="BA18" s="87"/>
      <c r="BB18" s="88"/>
    </row>
    <row r="19" spans="2:62">
      <c r="B19" s="122"/>
      <c r="C19" s="123"/>
      <c r="D19" s="123"/>
      <c r="E19" s="123"/>
      <c r="F19" s="123"/>
      <c r="G19" s="123"/>
      <c r="H19" s="123"/>
      <c r="I19" s="123"/>
      <c r="J19" s="124"/>
      <c r="K19" s="128"/>
      <c r="L19" s="129"/>
      <c r="M19" s="128"/>
      <c r="N19" s="132"/>
      <c r="O19" s="132"/>
      <c r="P19" s="129"/>
      <c r="Q19" s="134"/>
      <c r="R19" s="135"/>
      <c r="S19" s="135"/>
      <c r="T19" s="135"/>
      <c r="U19" s="135"/>
      <c r="V19" s="135"/>
      <c r="W19" s="136"/>
      <c r="X19" s="140"/>
      <c r="Y19" s="141"/>
      <c r="Z19" s="141"/>
      <c r="AA19" s="141"/>
      <c r="AB19" s="142"/>
      <c r="AC19" s="146"/>
      <c r="AD19" s="147"/>
      <c r="AE19" s="147"/>
      <c r="AF19" s="147"/>
      <c r="AG19" s="147"/>
      <c r="AH19" s="147"/>
      <c r="AI19" s="147"/>
      <c r="AJ19" s="148"/>
      <c r="AK19" s="146"/>
      <c r="AL19" s="147"/>
      <c r="AM19" s="147"/>
      <c r="AN19" s="147"/>
      <c r="AO19" s="147"/>
      <c r="AP19" s="147"/>
      <c r="AQ19" s="147"/>
      <c r="AR19" s="147"/>
      <c r="AS19" s="148"/>
      <c r="AT19" s="152">
        <f>X19*AC19-AK19</f>
        <v>0</v>
      </c>
      <c r="AU19" s="153"/>
      <c r="AV19" s="153"/>
      <c r="AW19" s="153"/>
      <c r="AX19" s="153"/>
      <c r="AY19" s="153"/>
      <c r="AZ19" s="153"/>
      <c r="BA19" s="153"/>
      <c r="BB19" s="154"/>
    </row>
    <row r="20" spans="2:62">
      <c r="B20" s="125"/>
      <c r="C20" s="126"/>
      <c r="D20" s="126"/>
      <c r="E20" s="126"/>
      <c r="F20" s="126"/>
      <c r="G20" s="126"/>
      <c r="H20" s="126"/>
      <c r="I20" s="126"/>
      <c r="J20" s="127"/>
      <c r="K20" s="130"/>
      <c r="L20" s="131"/>
      <c r="M20" s="130"/>
      <c r="N20" s="133"/>
      <c r="O20" s="133"/>
      <c r="P20" s="131"/>
      <c r="Q20" s="137"/>
      <c r="R20" s="138"/>
      <c r="S20" s="138"/>
      <c r="T20" s="138"/>
      <c r="U20" s="138"/>
      <c r="V20" s="138"/>
      <c r="W20" s="139"/>
      <c r="X20" s="143"/>
      <c r="Y20" s="144"/>
      <c r="Z20" s="144"/>
      <c r="AA20" s="144"/>
      <c r="AB20" s="145"/>
      <c r="AC20" s="149"/>
      <c r="AD20" s="150"/>
      <c r="AE20" s="150"/>
      <c r="AF20" s="150"/>
      <c r="AG20" s="150"/>
      <c r="AH20" s="150"/>
      <c r="AI20" s="150"/>
      <c r="AJ20" s="151"/>
      <c r="AK20" s="149"/>
      <c r="AL20" s="150"/>
      <c r="AM20" s="150"/>
      <c r="AN20" s="150"/>
      <c r="AO20" s="150"/>
      <c r="AP20" s="150"/>
      <c r="AQ20" s="150"/>
      <c r="AR20" s="150"/>
      <c r="AS20" s="151"/>
      <c r="AT20" s="155"/>
      <c r="AU20" s="156"/>
      <c r="AV20" s="156"/>
      <c r="AW20" s="156"/>
      <c r="AX20" s="156"/>
      <c r="AY20" s="156"/>
      <c r="AZ20" s="156"/>
      <c r="BA20" s="156"/>
      <c r="BB20" s="157"/>
    </row>
    <row r="21" spans="2:62">
      <c r="B21" s="159"/>
      <c r="C21" s="160"/>
      <c r="D21" s="160"/>
      <c r="E21" s="160"/>
      <c r="F21" s="160"/>
      <c r="G21" s="160"/>
      <c r="H21" s="160"/>
      <c r="I21" s="160"/>
      <c r="J21" s="161"/>
      <c r="K21" s="128"/>
      <c r="L21" s="129"/>
      <c r="M21" s="128"/>
      <c r="N21" s="132"/>
      <c r="O21" s="132"/>
      <c r="P21" s="129"/>
      <c r="Q21" s="165"/>
      <c r="R21" s="135"/>
      <c r="S21" s="135"/>
      <c r="T21" s="135"/>
      <c r="U21" s="135"/>
      <c r="V21" s="135"/>
      <c r="W21" s="136"/>
      <c r="X21" s="140"/>
      <c r="Y21" s="141"/>
      <c r="Z21" s="141"/>
      <c r="AA21" s="141"/>
      <c r="AB21" s="142"/>
      <c r="AC21" s="158"/>
      <c r="AD21" s="147"/>
      <c r="AE21" s="147"/>
      <c r="AF21" s="147"/>
      <c r="AG21" s="147"/>
      <c r="AH21" s="147"/>
      <c r="AI21" s="147"/>
      <c r="AJ21" s="148"/>
      <c r="AK21" s="158"/>
      <c r="AL21" s="147"/>
      <c r="AM21" s="147"/>
      <c r="AN21" s="147"/>
      <c r="AO21" s="147"/>
      <c r="AP21" s="147"/>
      <c r="AQ21" s="147"/>
      <c r="AR21" s="147"/>
      <c r="AS21" s="148"/>
      <c r="AT21" s="152">
        <f>X21*AC21-AK21</f>
        <v>0</v>
      </c>
      <c r="AU21" s="153"/>
      <c r="AV21" s="153"/>
      <c r="AW21" s="153"/>
      <c r="AX21" s="153"/>
      <c r="AY21" s="153"/>
      <c r="AZ21" s="153"/>
      <c r="BA21" s="153"/>
      <c r="BB21" s="154"/>
    </row>
    <row r="22" spans="2:62">
      <c r="B22" s="162"/>
      <c r="C22" s="163"/>
      <c r="D22" s="163"/>
      <c r="E22" s="163"/>
      <c r="F22" s="163"/>
      <c r="G22" s="163"/>
      <c r="H22" s="163"/>
      <c r="I22" s="163"/>
      <c r="J22" s="164"/>
      <c r="K22" s="130"/>
      <c r="L22" s="131"/>
      <c r="M22" s="130"/>
      <c r="N22" s="133"/>
      <c r="O22" s="133"/>
      <c r="P22" s="131"/>
      <c r="Q22" s="137"/>
      <c r="R22" s="138"/>
      <c r="S22" s="138"/>
      <c r="T22" s="138"/>
      <c r="U22" s="138"/>
      <c r="V22" s="138"/>
      <c r="W22" s="139"/>
      <c r="X22" s="143"/>
      <c r="Y22" s="144"/>
      <c r="Z22" s="144"/>
      <c r="AA22" s="144"/>
      <c r="AB22" s="145"/>
      <c r="AC22" s="149"/>
      <c r="AD22" s="150"/>
      <c r="AE22" s="150"/>
      <c r="AF22" s="150"/>
      <c r="AG22" s="150"/>
      <c r="AH22" s="150"/>
      <c r="AI22" s="150"/>
      <c r="AJ22" s="151"/>
      <c r="AK22" s="149"/>
      <c r="AL22" s="150"/>
      <c r="AM22" s="150"/>
      <c r="AN22" s="150"/>
      <c r="AO22" s="150"/>
      <c r="AP22" s="150"/>
      <c r="AQ22" s="150"/>
      <c r="AR22" s="150"/>
      <c r="AS22" s="151"/>
      <c r="AT22" s="155"/>
      <c r="AU22" s="156"/>
      <c r="AV22" s="156"/>
      <c r="AW22" s="156"/>
      <c r="AX22" s="156"/>
      <c r="AY22" s="156"/>
      <c r="AZ22" s="156"/>
      <c r="BA22" s="156"/>
      <c r="BB22" s="157"/>
    </row>
    <row r="23" spans="2:62">
      <c r="B23" s="159"/>
      <c r="C23" s="160"/>
      <c r="D23" s="160"/>
      <c r="E23" s="160"/>
      <c r="F23" s="160"/>
      <c r="G23" s="160"/>
      <c r="H23" s="160"/>
      <c r="I23" s="160"/>
      <c r="J23" s="161"/>
      <c r="K23" s="128"/>
      <c r="L23" s="129"/>
      <c r="M23" s="128"/>
      <c r="N23" s="132"/>
      <c r="O23" s="132"/>
      <c r="P23" s="129"/>
      <c r="Q23" s="165"/>
      <c r="R23" s="135"/>
      <c r="S23" s="135"/>
      <c r="T23" s="135"/>
      <c r="U23" s="135"/>
      <c r="V23" s="135"/>
      <c r="W23" s="136"/>
      <c r="X23" s="140"/>
      <c r="Y23" s="141"/>
      <c r="Z23" s="141"/>
      <c r="AA23" s="141"/>
      <c r="AB23" s="142"/>
      <c r="AC23" s="146"/>
      <c r="AD23" s="147"/>
      <c r="AE23" s="147"/>
      <c r="AF23" s="147"/>
      <c r="AG23" s="147"/>
      <c r="AH23" s="147"/>
      <c r="AI23" s="147"/>
      <c r="AJ23" s="148"/>
      <c r="AK23" s="146"/>
      <c r="AL23" s="147"/>
      <c r="AM23" s="147"/>
      <c r="AN23" s="147"/>
      <c r="AO23" s="147"/>
      <c r="AP23" s="147"/>
      <c r="AQ23" s="147"/>
      <c r="AR23" s="147"/>
      <c r="AS23" s="148"/>
      <c r="AT23" s="152">
        <f>X23*AC23-AK23</f>
        <v>0</v>
      </c>
      <c r="AU23" s="153"/>
      <c r="AV23" s="153"/>
      <c r="AW23" s="153"/>
      <c r="AX23" s="153"/>
      <c r="AY23" s="153"/>
      <c r="AZ23" s="153"/>
      <c r="BA23" s="153"/>
      <c r="BB23" s="154"/>
    </row>
    <row r="24" spans="2:62">
      <c r="B24" s="162"/>
      <c r="C24" s="163"/>
      <c r="D24" s="163"/>
      <c r="E24" s="163"/>
      <c r="F24" s="163"/>
      <c r="G24" s="163"/>
      <c r="H24" s="163"/>
      <c r="I24" s="163"/>
      <c r="J24" s="164"/>
      <c r="K24" s="130"/>
      <c r="L24" s="131"/>
      <c r="M24" s="130"/>
      <c r="N24" s="133"/>
      <c r="O24" s="133"/>
      <c r="P24" s="131"/>
      <c r="Q24" s="137"/>
      <c r="R24" s="138"/>
      <c r="S24" s="138"/>
      <c r="T24" s="138"/>
      <c r="U24" s="138"/>
      <c r="V24" s="138"/>
      <c r="W24" s="139"/>
      <c r="X24" s="143"/>
      <c r="Y24" s="144"/>
      <c r="Z24" s="144"/>
      <c r="AA24" s="144"/>
      <c r="AB24" s="145"/>
      <c r="AC24" s="149"/>
      <c r="AD24" s="150"/>
      <c r="AE24" s="150"/>
      <c r="AF24" s="150"/>
      <c r="AG24" s="150"/>
      <c r="AH24" s="150"/>
      <c r="AI24" s="150"/>
      <c r="AJ24" s="151"/>
      <c r="AK24" s="149"/>
      <c r="AL24" s="150"/>
      <c r="AM24" s="150"/>
      <c r="AN24" s="150"/>
      <c r="AO24" s="150"/>
      <c r="AP24" s="150"/>
      <c r="AQ24" s="150"/>
      <c r="AR24" s="150"/>
      <c r="AS24" s="151"/>
      <c r="AT24" s="155"/>
      <c r="AU24" s="156"/>
      <c r="AV24" s="156"/>
      <c r="AW24" s="156"/>
      <c r="AX24" s="156"/>
      <c r="AY24" s="156"/>
      <c r="AZ24" s="156"/>
      <c r="BA24" s="156"/>
      <c r="BB24" s="157"/>
    </row>
    <row r="25" spans="2:62">
      <c r="B25" s="159"/>
      <c r="C25" s="160"/>
      <c r="D25" s="160"/>
      <c r="E25" s="160"/>
      <c r="F25" s="160"/>
      <c r="G25" s="160"/>
      <c r="H25" s="160"/>
      <c r="I25" s="160"/>
      <c r="J25" s="161"/>
      <c r="K25" s="128"/>
      <c r="L25" s="129"/>
      <c r="M25" s="128"/>
      <c r="N25" s="132"/>
      <c r="O25" s="132"/>
      <c r="P25" s="129"/>
      <c r="Q25" s="165"/>
      <c r="R25" s="135"/>
      <c r="S25" s="135"/>
      <c r="T25" s="135"/>
      <c r="U25" s="135"/>
      <c r="V25" s="135"/>
      <c r="W25" s="136"/>
      <c r="X25" s="140"/>
      <c r="Y25" s="141"/>
      <c r="Z25" s="141"/>
      <c r="AA25" s="141"/>
      <c r="AB25" s="142"/>
      <c r="AC25" s="146"/>
      <c r="AD25" s="147"/>
      <c r="AE25" s="147"/>
      <c r="AF25" s="147"/>
      <c r="AG25" s="147"/>
      <c r="AH25" s="147"/>
      <c r="AI25" s="147"/>
      <c r="AJ25" s="148"/>
      <c r="AK25" s="146"/>
      <c r="AL25" s="147"/>
      <c r="AM25" s="147"/>
      <c r="AN25" s="147"/>
      <c r="AO25" s="147"/>
      <c r="AP25" s="147"/>
      <c r="AQ25" s="147"/>
      <c r="AR25" s="147"/>
      <c r="AS25" s="148"/>
      <c r="AT25" s="152">
        <f>X25*AC25-AK25</f>
        <v>0</v>
      </c>
      <c r="AU25" s="153"/>
      <c r="AV25" s="153"/>
      <c r="AW25" s="153"/>
      <c r="AX25" s="153"/>
      <c r="AY25" s="153"/>
      <c r="AZ25" s="153"/>
      <c r="BA25" s="153"/>
      <c r="BB25" s="154"/>
    </row>
    <row r="26" spans="2:62">
      <c r="B26" s="162"/>
      <c r="C26" s="163"/>
      <c r="D26" s="163"/>
      <c r="E26" s="163"/>
      <c r="F26" s="163"/>
      <c r="G26" s="163"/>
      <c r="H26" s="163"/>
      <c r="I26" s="163"/>
      <c r="J26" s="164"/>
      <c r="K26" s="130"/>
      <c r="L26" s="131"/>
      <c r="M26" s="130"/>
      <c r="N26" s="133"/>
      <c r="O26" s="133"/>
      <c r="P26" s="131"/>
      <c r="Q26" s="137"/>
      <c r="R26" s="138"/>
      <c r="S26" s="138"/>
      <c r="T26" s="138"/>
      <c r="U26" s="138"/>
      <c r="V26" s="138"/>
      <c r="W26" s="139"/>
      <c r="X26" s="143"/>
      <c r="Y26" s="144"/>
      <c r="Z26" s="144"/>
      <c r="AA26" s="144"/>
      <c r="AB26" s="145"/>
      <c r="AC26" s="149"/>
      <c r="AD26" s="150"/>
      <c r="AE26" s="150"/>
      <c r="AF26" s="150"/>
      <c r="AG26" s="150"/>
      <c r="AH26" s="150"/>
      <c r="AI26" s="150"/>
      <c r="AJ26" s="151"/>
      <c r="AK26" s="149"/>
      <c r="AL26" s="150"/>
      <c r="AM26" s="150"/>
      <c r="AN26" s="150"/>
      <c r="AO26" s="150"/>
      <c r="AP26" s="150"/>
      <c r="AQ26" s="150"/>
      <c r="AR26" s="150"/>
      <c r="AS26" s="151"/>
      <c r="AT26" s="155"/>
      <c r="AU26" s="156"/>
      <c r="AV26" s="156"/>
      <c r="AW26" s="156"/>
      <c r="AX26" s="156"/>
      <c r="AY26" s="156"/>
      <c r="AZ26" s="156"/>
      <c r="BA26" s="156"/>
      <c r="BB26" s="157"/>
    </row>
    <row r="27" spans="2:62">
      <c r="B27" s="159"/>
      <c r="C27" s="160"/>
      <c r="D27" s="160"/>
      <c r="E27" s="160"/>
      <c r="F27" s="160"/>
      <c r="G27" s="160"/>
      <c r="H27" s="160"/>
      <c r="I27" s="160"/>
      <c r="J27" s="161"/>
      <c r="K27" s="128"/>
      <c r="L27" s="129"/>
      <c r="M27" s="128"/>
      <c r="N27" s="132"/>
      <c r="O27" s="132"/>
      <c r="P27" s="129"/>
      <c r="Q27" s="165"/>
      <c r="R27" s="135"/>
      <c r="S27" s="135"/>
      <c r="T27" s="135"/>
      <c r="U27" s="135"/>
      <c r="V27" s="135"/>
      <c r="W27" s="136"/>
      <c r="X27" s="140"/>
      <c r="Y27" s="141"/>
      <c r="Z27" s="141"/>
      <c r="AA27" s="141"/>
      <c r="AB27" s="142"/>
      <c r="AC27" s="146"/>
      <c r="AD27" s="147"/>
      <c r="AE27" s="147"/>
      <c r="AF27" s="147"/>
      <c r="AG27" s="147"/>
      <c r="AH27" s="147"/>
      <c r="AI27" s="147"/>
      <c r="AJ27" s="148"/>
      <c r="AK27" s="146"/>
      <c r="AL27" s="147"/>
      <c r="AM27" s="147"/>
      <c r="AN27" s="147"/>
      <c r="AO27" s="147"/>
      <c r="AP27" s="147"/>
      <c r="AQ27" s="147"/>
      <c r="AR27" s="147"/>
      <c r="AS27" s="148"/>
      <c r="AT27" s="152">
        <f>X27*AC27-AK27</f>
        <v>0</v>
      </c>
      <c r="AU27" s="153"/>
      <c r="AV27" s="153"/>
      <c r="AW27" s="153"/>
      <c r="AX27" s="153"/>
      <c r="AY27" s="153"/>
      <c r="AZ27" s="153"/>
      <c r="BA27" s="153"/>
      <c r="BB27" s="154"/>
    </row>
    <row r="28" spans="2:62">
      <c r="B28" s="162"/>
      <c r="C28" s="163"/>
      <c r="D28" s="163"/>
      <c r="E28" s="163"/>
      <c r="F28" s="163"/>
      <c r="G28" s="163"/>
      <c r="H28" s="163"/>
      <c r="I28" s="163"/>
      <c r="J28" s="164"/>
      <c r="K28" s="130"/>
      <c r="L28" s="131"/>
      <c r="M28" s="130"/>
      <c r="N28" s="133"/>
      <c r="O28" s="133"/>
      <c r="P28" s="131"/>
      <c r="Q28" s="137"/>
      <c r="R28" s="138"/>
      <c r="S28" s="138"/>
      <c r="T28" s="138"/>
      <c r="U28" s="138"/>
      <c r="V28" s="138"/>
      <c r="W28" s="139"/>
      <c r="X28" s="143"/>
      <c r="Y28" s="144"/>
      <c r="Z28" s="144"/>
      <c r="AA28" s="144"/>
      <c r="AB28" s="145"/>
      <c r="AC28" s="149"/>
      <c r="AD28" s="150"/>
      <c r="AE28" s="150"/>
      <c r="AF28" s="150"/>
      <c r="AG28" s="150"/>
      <c r="AH28" s="150"/>
      <c r="AI28" s="150"/>
      <c r="AJ28" s="151"/>
      <c r="AK28" s="149"/>
      <c r="AL28" s="150"/>
      <c r="AM28" s="150"/>
      <c r="AN28" s="150"/>
      <c r="AO28" s="150"/>
      <c r="AP28" s="150"/>
      <c r="AQ28" s="150"/>
      <c r="AR28" s="150"/>
      <c r="AS28" s="151"/>
      <c r="AT28" s="155"/>
      <c r="AU28" s="156"/>
      <c r="AV28" s="156"/>
      <c r="AW28" s="156"/>
      <c r="AX28" s="156"/>
      <c r="AY28" s="156"/>
      <c r="AZ28" s="156"/>
      <c r="BA28" s="156"/>
      <c r="BB28" s="157"/>
    </row>
    <row r="29" spans="2:62">
      <c r="B29" s="167" t="s">
        <v>45</v>
      </c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71">
        <f>SUM(AK19:AS28)</f>
        <v>0</v>
      </c>
      <c r="AL29" s="172"/>
      <c r="AM29" s="172"/>
      <c r="AN29" s="172"/>
      <c r="AO29" s="172"/>
      <c r="AP29" s="172"/>
      <c r="AQ29" s="172"/>
      <c r="AR29" s="172"/>
      <c r="AS29" s="172"/>
      <c r="AT29" s="173">
        <f>SUM(AT19:BB28)</f>
        <v>0</v>
      </c>
      <c r="AU29" s="174"/>
      <c r="AV29" s="174"/>
      <c r="AW29" s="174"/>
      <c r="AX29" s="174"/>
      <c r="AY29" s="174"/>
      <c r="AZ29" s="174"/>
      <c r="BA29" s="174"/>
      <c r="BB29" s="175"/>
      <c r="BJ29" s="31"/>
    </row>
    <row r="30" spans="2:62"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1"/>
      <c r="AL30" s="172"/>
      <c r="AM30" s="172"/>
      <c r="AN30" s="172"/>
      <c r="AO30" s="172"/>
      <c r="AP30" s="172"/>
      <c r="AQ30" s="172"/>
      <c r="AR30" s="172"/>
      <c r="AS30" s="172"/>
      <c r="AT30" s="176"/>
      <c r="AU30" s="177"/>
      <c r="AV30" s="177"/>
      <c r="AW30" s="177"/>
      <c r="AX30" s="177"/>
      <c r="AY30" s="177"/>
      <c r="AZ30" s="177"/>
      <c r="BA30" s="177"/>
      <c r="BB30" s="178"/>
    </row>
    <row r="31" spans="2:62">
      <c r="B31" s="24" t="s">
        <v>46</v>
      </c>
    </row>
    <row r="32" spans="2:62" ht="13.5" customHeight="1">
      <c r="C32" s="26">
        <v>1</v>
      </c>
      <c r="D32" s="179" t="s">
        <v>47</v>
      </c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</row>
    <row r="33" spans="3:54">
      <c r="C33" s="26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</row>
    <row r="34" spans="3:54">
      <c r="C34" s="26">
        <v>2</v>
      </c>
      <c r="D34" s="166" t="s">
        <v>50</v>
      </c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</row>
    <row r="35" spans="3:54">
      <c r="C35" s="2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</row>
    <row r="39" spans="3:54">
      <c r="L39" s="27"/>
    </row>
  </sheetData>
  <mergeCells count="70">
    <mergeCell ref="D34:BB35"/>
    <mergeCell ref="AC25:AJ26"/>
    <mergeCell ref="B29:AJ30"/>
    <mergeCell ref="AK29:AS30"/>
    <mergeCell ref="AT29:BB30"/>
    <mergeCell ref="D32:BB33"/>
    <mergeCell ref="AC21:AJ22"/>
    <mergeCell ref="AK25:AS26"/>
    <mergeCell ref="AT25:BB26"/>
    <mergeCell ref="B27:J28"/>
    <mergeCell ref="K27:L28"/>
    <mergeCell ref="M27:P28"/>
    <mergeCell ref="Q27:W28"/>
    <mergeCell ref="X27:AB28"/>
    <mergeCell ref="AC27:AJ28"/>
    <mergeCell ref="AK27:AS28"/>
    <mergeCell ref="AT27:BB28"/>
    <mergeCell ref="B25:J26"/>
    <mergeCell ref="K25:L26"/>
    <mergeCell ref="M25:P26"/>
    <mergeCell ref="Q25:W26"/>
    <mergeCell ref="X25:AB26"/>
    <mergeCell ref="AC17:AJ18"/>
    <mergeCell ref="AK21:AS22"/>
    <mergeCell ref="AT21:BB22"/>
    <mergeCell ref="B23:J24"/>
    <mergeCell ref="K23:L24"/>
    <mergeCell ref="M23:P24"/>
    <mergeCell ref="Q23:W24"/>
    <mergeCell ref="X23:AB24"/>
    <mergeCell ref="AC23:AJ24"/>
    <mergeCell ref="AK23:AS24"/>
    <mergeCell ref="AT23:BB24"/>
    <mergeCell ref="B21:J22"/>
    <mergeCell ref="K21:L22"/>
    <mergeCell ref="M21:P22"/>
    <mergeCell ref="Q21:W22"/>
    <mergeCell ref="X21:AB22"/>
    <mergeCell ref="AE12:AJ13"/>
    <mergeCell ref="AK17:AS18"/>
    <mergeCell ref="AT17:BB18"/>
    <mergeCell ref="B19:J20"/>
    <mergeCell ref="K19:L20"/>
    <mergeCell ref="M19:P20"/>
    <mergeCell ref="Q19:W20"/>
    <mergeCell ref="X19:AB20"/>
    <mergeCell ref="AC19:AJ20"/>
    <mergeCell ref="AK19:AS20"/>
    <mergeCell ref="AT19:BB20"/>
    <mergeCell ref="B17:J18"/>
    <mergeCell ref="K17:L18"/>
    <mergeCell ref="M17:P18"/>
    <mergeCell ref="Q17:W18"/>
    <mergeCell ref="X17:AB18"/>
    <mergeCell ref="B2:BB2"/>
    <mergeCell ref="AN3:BB4"/>
    <mergeCell ref="B6:F11"/>
    <mergeCell ref="G6:X7"/>
    <mergeCell ref="Y6:AD11"/>
    <mergeCell ref="AE6:AJ11"/>
    <mergeCell ref="AK6:BB7"/>
    <mergeCell ref="G8:L11"/>
    <mergeCell ref="M8:R11"/>
    <mergeCell ref="S8:X11"/>
    <mergeCell ref="AK8:BB13"/>
    <mergeCell ref="B12:F13"/>
    <mergeCell ref="G12:L13"/>
    <mergeCell ref="M12:R13"/>
    <mergeCell ref="S12:X13"/>
    <mergeCell ref="Y12:AD13"/>
  </mergeCells>
  <phoneticPr fontId="1"/>
  <conditionalFormatting sqref="B12:R13">
    <cfRule type="containsBlanks" dxfId="11" priority="3">
      <formula>LEN(TRIM(B12))=0</formula>
    </cfRule>
  </conditionalFormatting>
  <conditionalFormatting sqref="B19:AS20">
    <cfRule type="containsBlanks" dxfId="10" priority="2">
      <formula>LEN(TRIM(B19))=0</formula>
    </cfRule>
  </conditionalFormatting>
  <conditionalFormatting sqref="AN3:BB4">
    <cfRule type="containsBlanks" dxfId="9" priority="1">
      <formula>LEN(TRIM(AN3))=0</formula>
    </cfRule>
  </conditionalFormatting>
  <dataValidations count="1">
    <dataValidation imeMode="off" allowBlank="1" showInputMessage="1" showErrorMessage="1" sqref="X19:BB28 AK8 B12:AJ13 K19:P28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49"/>
  <sheetViews>
    <sheetView view="pageBreakPreview" zoomScale="90" zoomScaleNormal="100" zoomScaleSheetLayoutView="90" workbookViewId="0">
      <selection activeCell="D6" sqref="D6"/>
    </sheetView>
  </sheetViews>
  <sheetFormatPr defaultColWidth="9" defaultRowHeight="13.5"/>
  <cols>
    <col min="1" max="1" width="17.75" style="1" customWidth="1"/>
    <col min="2" max="2" width="30.125" style="1" customWidth="1"/>
    <col min="3" max="4" width="17.125" style="1" customWidth="1"/>
    <col min="5" max="5" width="25.125" style="1" customWidth="1"/>
    <col min="6" max="8" width="9" style="1" customWidth="1"/>
    <col min="9" max="16384" width="9" style="1"/>
  </cols>
  <sheetData>
    <row r="1" spans="1:7">
      <c r="E1" s="23"/>
    </row>
    <row r="2" spans="1:7" ht="13.5" customHeight="1">
      <c r="G2" s="191"/>
    </row>
    <row r="3" spans="1:7" ht="13.5" customHeight="1">
      <c r="A3" s="184" t="str">
        <f>CONCATENATE('交付申請書（第１号様式）'!C21:C21,"八千代市障害者グループホーム運営費補助金　収支予算書")</f>
        <v>八千代市障害者グループホーム運営費補助金　収支予算書</v>
      </c>
      <c r="B3" s="184"/>
      <c r="C3" s="184"/>
      <c r="D3" s="184"/>
      <c r="E3" s="184"/>
      <c r="G3" s="191"/>
    </row>
    <row r="4" spans="1:7">
      <c r="A4" s="185" t="s">
        <v>24</v>
      </c>
      <c r="B4" s="185"/>
      <c r="C4" s="185"/>
      <c r="D4" s="185"/>
      <c r="E4" s="185"/>
      <c r="G4" s="191"/>
    </row>
    <row r="5" spans="1:7" ht="18.75">
      <c r="A5" s="1" t="s">
        <v>8</v>
      </c>
      <c r="E5" s="23"/>
      <c r="F5" s="29"/>
      <c r="G5" s="191"/>
    </row>
    <row r="6" spans="1:7" ht="22.5">
      <c r="A6" s="186" t="s">
        <v>0</v>
      </c>
      <c r="B6" s="187"/>
      <c r="C6" s="22" t="s">
        <v>11</v>
      </c>
      <c r="D6" s="3" t="s">
        <v>25</v>
      </c>
      <c r="E6" s="22" t="s">
        <v>1</v>
      </c>
      <c r="G6" s="191"/>
    </row>
    <row r="7" spans="1:7" ht="18.75" customHeight="1">
      <c r="A7" s="4" t="s">
        <v>49</v>
      </c>
      <c r="B7" s="5" t="s">
        <v>3</v>
      </c>
      <c r="C7" s="32"/>
      <c r="D7" s="33"/>
      <c r="E7" s="182"/>
      <c r="G7" s="191"/>
    </row>
    <row r="8" spans="1:7" ht="57" customHeight="1">
      <c r="A8" s="4"/>
      <c r="B8" s="7" t="s">
        <v>55</v>
      </c>
      <c r="C8" s="34"/>
      <c r="D8" s="53"/>
      <c r="E8" s="183"/>
      <c r="G8" s="191"/>
    </row>
    <row r="9" spans="1:7" ht="18.75" customHeight="1">
      <c r="A9" s="4" t="s">
        <v>2</v>
      </c>
      <c r="B9" s="7" t="s">
        <v>4</v>
      </c>
      <c r="C9" s="35"/>
      <c r="D9" s="36"/>
      <c r="E9" s="6"/>
      <c r="G9" s="191"/>
    </row>
    <row r="10" spans="1:7" ht="18.75" customHeight="1">
      <c r="A10" s="4"/>
      <c r="B10" s="7" t="s">
        <v>5</v>
      </c>
      <c r="C10" s="35"/>
      <c r="D10" s="36"/>
      <c r="E10" s="6"/>
    </row>
    <row r="11" spans="1:7" ht="18.75" customHeight="1">
      <c r="A11" s="4"/>
      <c r="B11" s="7" t="s">
        <v>6</v>
      </c>
      <c r="C11" s="35"/>
      <c r="D11" s="36"/>
      <c r="E11" s="6"/>
    </row>
    <row r="12" spans="1:7" ht="18.75" customHeight="1">
      <c r="A12" s="4" t="s">
        <v>52</v>
      </c>
      <c r="B12" s="7" t="s">
        <v>60</v>
      </c>
      <c r="C12" s="35"/>
      <c r="D12" s="37">
        <f>所要額調書!AE12</f>
        <v>0</v>
      </c>
      <c r="E12" s="6"/>
    </row>
    <row r="13" spans="1:7" ht="18.75" customHeight="1">
      <c r="A13" s="4"/>
      <c r="B13" s="7"/>
      <c r="C13" s="35"/>
      <c r="D13" s="37"/>
      <c r="E13" s="6"/>
    </row>
    <row r="14" spans="1:7" ht="18.75" customHeight="1">
      <c r="A14" s="45" t="s">
        <v>51</v>
      </c>
      <c r="B14" s="7" t="s">
        <v>53</v>
      </c>
      <c r="C14" s="37"/>
      <c r="D14" s="37"/>
      <c r="E14" s="8"/>
    </row>
    <row r="15" spans="1:7" ht="18.75" customHeight="1">
      <c r="A15" s="9"/>
      <c r="B15" s="10"/>
      <c r="C15" s="38"/>
      <c r="D15" s="39"/>
      <c r="E15" s="11"/>
    </row>
    <row r="16" spans="1:7" ht="22.5" customHeight="1">
      <c r="A16" s="188" t="s">
        <v>7</v>
      </c>
      <c r="B16" s="189"/>
      <c r="C16" s="40">
        <f>SUM(C7:C15)-C8</f>
        <v>0</v>
      </c>
      <c r="D16" s="40">
        <f>SUM(D7:D15)-D8</f>
        <v>0</v>
      </c>
      <c r="E16" s="12"/>
    </row>
    <row r="17" spans="1:7">
      <c r="A17" s="2"/>
      <c r="B17" s="2"/>
      <c r="C17" s="2"/>
      <c r="D17" s="2"/>
      <c r="E17" s="2"/>
    </row>
    <row r="18" spans="1:7">
      <c r="A18" s="2" t="s">
        <v>9</v>
      </c>
      <c r="B18" s="2"/>
      <c r="C18" s="2"/>
      <c r="D18" s="2"/>
      <c r="E18" s="2"/>
    </row>
    <row r="19" spans="1:7" ht="22.5">
      <c r="A19" s="186" t="s">
        <v>0</v>
      </c>
      <c r="B19" s="187"/>
      <c r="C19" s="22" t="s">
        <v>11</v>
      </c>
      <c r="D19" s="3" t="s">
        <v>25</v>
      </c>
      <c r="E19" s="22" t="s">
        <v>1</v>
      </c>
    </row>
    <row r="20" spans="1:7" ht="16.5" customHeight="1">
      <c r="A20" s="192" t="s">
        <v>16</v>
      </c>
      <c r="B20" s="13" t="s">
        <v>12</v>
      </c>
      <c r="C20" s="35"/>
      <c r="D20" s="35"/>
      <c r="E20" s="6"/>
      <c r="G20" s="190"/>
    </row>
    <row r="21" spans="1:7" ht="16.5" customHeight="1">
      <c r="A21" s="193"/>
      <c r="B21" s="13" t="s">
        <v>13</v>
      </c>
      <c r="C21" s="35"/>
      <c r="D21" s="35"/>
      <c r="E21" s="6"/>
      <c r="F21" s="29"/>
      <c r="G21" s="190"/>
    </row>
    <row r="22" spans="1:7" ht="16.5" customHeight="1">
      <c r="A22" s="193"/>
      <c r="B22" s="13" t="s">
        <v>14</v>
      </c>
      <c r="C22" s="35"/>
      <c r="D22" s="35"/>
      <c r="E22" s="6"/>
      <c r="G22" s="190"/>
    </row>
    <row r="23" spans="1:7" ht="16.5" customHeight="1">
      <c r="A23" s="193"/>
      <c r="B23" s="13"/>
      <c r="C23" s="35"/>
      <c r="D23" s="35"/>
      <c r="E23" s="6"/>
      <c r="G23" s="190"/>
    </row>
    <row r="24" spans="1:7" ht="16.5" customHeight="1">
      <c r="A24" s="194"/>
      <c r="B24" s="13"/>
      <c r="C24" s="35"/>
      <c r="D24" s="35"/>
      <c r="E24" s="6"/>
      <c r="G24" s="190"/>
    </row>
    <row r="25" spans="1:7" ht="16.5" customHeight="1">
      <c r="A25" s="4" t="s">
        <v>15</v>
      </c>
      <c r="B25" s="13" t="s">
        <v>56</v>
      </c>
      <c r="C25" s="35"/>
      <c r="D25" s="35"/>
      <c r="E25" s="6"/>
      <c r="G25" s="190"/>
    </row>
    <row r="26" spans="1:7" ht="16.5" customHeight="1">
      <c r="A26" s="4"/>
      <c r="B26" s="13" t="s">
        <v>57</v>
      </c>
      <c r="C26" s="35"/>
      <c r="D26" s="37"/>
      <c r="E26" s="6"/>
    </row>
    <row r="27" spans="1:7" ht="16.5" customHeight="1">
      <c r="A27" s="4"/>
      <c r="B27" s="13" t="s">
        <v>58</v>
      </c>
      <c r="C27" s="35"/>
      <c r="D27" s="37"/>
      <c r="E27" s="6"/>
    </row>
    <row r="28" spans="1:7" ht="16.5" customHeight="1">
      <c r="A28" s="4"/>
      <c r="B28" s="13" t="s">
        <v>59</v>
      </c>
      <c r="C28" s="35"/>
      <c r="D28" s="35"/>
      <c r="E28" s="6"/>
    </row>
    <row r="29" spans="1:7" ht="16.5" customHeight="1">
      <c r="A29" s="4"/>
      <c r="B29" s="13" t="s">
        <v>17</v>
      </c>
      <c r="C29" s="35"/>
      <c r="D29" s="35"/>
      <c r="E29" s="6"/>
    </row>
    <row r="30" spans="1:7" ht="16.5" customHeight="1">
      <c r="A30" s="4"/>
      <c r="B30" s="13" t="s">
        <v>18</v>
      </c>
      <c r="C30" s="35"/>
      <c r="D30" s="35"/>
      <c r="E30" s="6"/>
    </row>
    <row r="31" spans="1:7" ht="16.5" customHeight="1">
      <c r="A31" s="4"/>
      <c r="B31" s="13" t="s">
        <v>19</v>
      </c>
      <c r="C31" s="35"/>
      <c r="D31" s="35"/>
      <c r="E31" s="6"/>
    </row>
    <row r="32" spans="1:7" ht="16.5" customHeight="1">
      <c r="A32" s="4"/>
      <c r="B32" s="13"/>
      <c r="C32" s="35"/>
      <c r="D32" s="35"/>
      <c r="E32" s="6"/>
    </row>
    <row r="33" spans="1:7" ht="16.5" customHeight="1">
      <c r="A33" s="4"/>
      <c r="B33" s="13"/>
      <c r="C33" s="35"/>
      <c r="D33" s="35"/>
      <c r="E33" s="6"/>
    </row>
    <row r="34" spans="1:7" ht="16.5" customHeight="1">
      <c r="A34" s="4" t="s">
        <v>20</v>
      </c>
      <c r="B34" s="13" t="s">
        <v>21</v>
      </c>
      <c r="C34" s="35"/>
      <c r="D34" s="35"/>
      <c r="E34" s="6"/>
    </row>
    <row r="35" spans="1:7" ht="16.5" customHeight="1">
      <c r="A35" s="4"/>
      <c r="B35" s="13" t="s">
        <v>22</v>
      </c>
      <c r="C35" s="35"/>
      <c r="D35" s="35"/>
      <c r="E35" s="6"/>
    </row>
    <row r="36" spans="1:7" ht="16.5" customHeight="1">
      <c r="A36" s="19"/>
      <c r="B36" s="20" t="s">
        <v>23</v>
      </c>
      <c r="C36" s="41"/>
      <c r="D36" s="41"/>
      <c r="E36" s="21"/>
    </row>
    <row r="37" spans="1:7" ht="16.5" customHeight="1">
      <c r="A37" s="19"/>
      <c r="B37" s="20" t="s">
        <v>54</v>
      </c>
      <c r="C37" s="41"/>
      <c r="D37" s="41"/>
      <c r="E37" s="21"/>
    </row>
    <row r="38" spans="1:7" ht="16.5" customHeight="1">
      <c r="A38" s="19"/>
      <c r="B38" s="20"/>
      <c r="C38" s="41"/>
      <c r="D38" s="41"/>
      <c r="E38" s="21"/>
    </row>
    <row r="39" spans="1:7" ht="16.5" customHeight="1">
      <c r="A39" s="9"/>
      <c r="B39" s="14"/>
      <c r="C39" s="38"/>
      <c r="D39" s="38"/>
      <c r="E39" s="11"/>
    </row>
    <row r="40" spans="1:7" ht="22.5" customHeight="1">
      <c r="A40" s="195" t="s">
        <v>7</v>
      </c>
      <c r="B40" s="196"/>
      <c r="C40" s="42">
        <f>SUM(C20:C39)</f>
        <v>0</v>
      </c>
      <c r="D40" s="40">
        <f>SUM(D20:D39)</f>
        <v>0</v>
      </c>
      <c r="E40" s="12"/>
    </row>
    <row r="41" spans="1:7" ht="17.25">
      <c r="F41" s="28"/>
      <c r="G41" s="30"/>
    </row>
    <row r="42" spans="1:7" ht="17.25">
      <c r="A42" s="1" t="s">
        <v>10</v>
      </c>
      <c r="F42" s="28"/>
      <c r="G42" s="30"/>
    </row>
    <row r="43" spans="1:7">
      <c r="A43" s="15"/>
    </row>
    <row r="44" spans="1:7">
      <c r="A44" s="18" t="s">
        <v>48</v>
      </c>
    </row>
    <row r="45" spans="1:7" ht="28.5" customHeight="1">
      <c r="A45" s="17"/>
      <c r="B45" s="44" t="s">
        <v>64</v>
      </c>
      <c r="C45" s="181" t="str">
        <f>IF('交付申請書（第１号様式）'!D11="","",'交付申請書（第１号様式）'!D11)</f>
        <v/>
      </c>
      <c r="D45" s="181"/>
      <c r="E45" s="43"/>
    </row>
    <row r="46" spans="1:7" ht="28.5" customHeight="1">
      <c r="B46" s="44" t="s">
        <v>65</v>
      </c>
      <c r="C46" s="197" t="str">
        <f>IF('交付申請書（第１号様式）'!D12="","",'交付申請書（第１号様式）'!D12)</f>
        <v/>
      </c>
      <c r="D46" s="197"/>
    </row>
    <row r="47" spans="1:7" ht="38.25" customHeight="1">
      <c r="B47" s="44" t="s">
        <v>66</v>
      </c>
      <c r="C47" s="180" t="str">
        <f>IF('交付申請書（第１号様式）'!D13="","",'交付申請書（第１号様式）'!D13)</f>
        <v/>
      </c>
      <c r="D47" s="180"/>
    </row>
    <row r="48" spans="1:7" ht="15" customHeight="1">
      <c r="A48" s="16"/>
    </row>
    <row r="49" spans="1:1" ht="18.75" customHeight="1">
      <c r="A49" s="18"/>
    </row>
  </sheetData>
  <mergeCells count="13">
    <mergeCell ref="G20:G25"/>
    <mergeCell ref="G2:G9"/>
    <mergeCell ref="A20:A24"/>
    <mergeCell ref="A40:B40"/>
    <mergeCell ref="C46:D46"/>
    <mergeCell ref="C47:D47"/>
    <mergeCell ref="C45:D45"/>
    <mergeCell ref="E7:E8"/>
    <mergeCell ref="A3:E3"/>
    <mergeCell ref="A4:E4"/>
    <mergeCell ref="A6:B6"/>
    <mergeCell ref="A16:B16"/>
    <mergeCell ref="A19:B19"/>
  </mergeCells>
  <phoneticPr fontId="1"/>
  <pageMargins left="0.7" right="0.7" top="0.75" bottom="0.75" header="0.3" footer="0.3"/>
  <pageSetup paperSize="9" scale="8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2:E43"/>
  <sheetViews>
    <sheetView view="pageLayout" zoomScaleNormal="100" workbookViewId="0">
      <selection activeCell="B7" sqref="B7"/>
    </sheetView>
  </sheetViews>
  <sheetFormatPr defaultColWidth="9" defaultRowHeight="12.75"/>
  <cols>
    <col min="1" max="1" width="5.125" style="198" customWidth="1"/>
    <col min="2" max="2" width="30.25" style="198" customWidth="1"/>
    <col min="3" max="3" width="11.625" style="198" customWidth="1"/>
    <col min="4" max="4" width="7.375" style="198" customWidth="1"/>
    <col min="5" max="5" width="33.875" style="198" customWidth="1"/>
    <col min="6" max="6" width="14.375" style="198" customWidth="1"/>
    <col min="7" max="16384" width="9" style="198"/>
  </cols>
  <sheetData>
    <row r="2" spans="1:5">
      <c r="A2" s="198" t="s">
        <v>68</v>
      </c>
    </row>
    <row r="5" spans="1:5">
      <c r="A5" s="199" t="s">
        <v>69</v>
      </c>
      <c r="B5" s="199"/>
      <c r="C5" s="199"/>
      <c r="D5" s="199"/>
      <c r="E5" s="199"/>
    </row>
    <row r="8" spans="1:5">
      <c r="E8" s="200" t="s">
        <v>61</v>
      </c>
    </row>
    <row r="10" spans="1:5" ht="15" customHeight="1">
      <c r="B10" s="198" t="s">
        <v>63</v>
      </c>
    </row>
    <row r="11" spans="1:5" ht="27.75" customHeight="1">
      <c r="D11" s="201" t="s">
        <v>62</v>
      </c>
      <c r="E11" s="202" t="s">
        <v>93</v>
      </c>
    </row>
    <row r="12" spans="1:5" ht="26.25" customHeight="1">
      <c r="C12" s="200" t="s">
        <v>94</v>
      </c>
      <c r="D12" s="201" t="s">
        <v>95</v>
      </c>
      <c r="E12" s="203" t="s">
        <v>96</v>
      </c>
    </row>
    <row r="13" spans="1:5" ht="3.75" customHeight="1">
      <c r="D13" s="201"/>
      <c r="E13" s="204"/>
    </row>
    <row r="14" spans="1:5" ht="20.25" customHeight="1">
      <c r="D14" s="201" t="s">
        <v>97</v>
      </c>
      <c r="E14" s="205" t="s">
        <v>98</v>
      </c>
    </row>
    <row r="17" spans="1:5" ht="16.5" customHeight="1">
      <c r="A17" s="206" t="s">
        <v>73</v>
      </c>
      <c r="B17" s="206"/>
      <c r="C17" s="206"/>
      <c r="D17" s="206"/>
      <c r="E17" s="206"/>
    </row>
    <row r="18" spans="1:5" ht="16.5" customHeight="1">
      <c r="A18" s="207"/>
      <c r="B18" s="207"/>
      <c r="C18" s="207"/>
      <c r="D18" s="207"/>
      <c r="E18" s="207"/>
    </row>
    <row r="19" spans="1:5" ht="16.5" customHeight="1">
      <c r="A19" s="199" t="s">
        <v>67</v>
      </c>
      <c r="B19" s="199"/>
      <c r="C19" s="199"/>
      <c r="D19" s="199"/>
      <c r="E19" s="199"/>
    </row>
    <row r="20" spans="1:5" ht="27" customHeight="1"/>
    <row r="21" spans="1:5" ht="16.5" customHeight="1">
      <c r="B21" s="198" t="s">
        <v>71</v>
      </c>
      <c r="C21" s="208" t="s">
        <v>72</v>
      </c>
      <c r="D21" s="208"/>
      <c r="E21" s="207"/>
    </row>
    <row r="22" spans="1:5" ht="16.5" customHeight="1"/>
    <row r="23" spans="1:5" ht="18.75" customHeight="1">
      <c r="B23" s="209" t="s">
        <v>70</v>
      </c>
      <c r="C23" s="210" t="s">
        <v>99</v>
      </c>
      <c r="D23" s="210"/>
      <c r="E23" s="210"/>
    </row>
    <row r="24" spans="1:5" ht="16.5" customHeight="1"/>
    <row r="25" spans="1:5" ht="16.5" customHeight="1">
      <c r="B25" s="198" t="s">
        <v>74</v>
      </c>
      <c r="C25" s="210" t="s">
        <v>100</v>
      </c>
      <c r="D25" s="210"/>
      <c r="E25" s="210"/>
    </row>
    <row r="26" spans="1:5" ht="16.5" customHeight="1"/>
    <row r="27" spans="1:5" ht="16.5" customHeight="1">
      <c r="B27" s="198" t="s">
        <v>75</v>
      </c>
      <c r="C27" s="211" t="s">
        <v>101</v>
      </c>
      <c r="D27" s="211"/>
      <c r="E27" s="209" t="s">
        <v>102</v>
      </c>
    </row>
    <row r="28" spans="1:5" ht="16.5" customHeight="1">
      <c r="B28" s="198" t="s">
        <v>78</v>
      </c>
      <c r="C28" s="198" t="s">
        <v>79</v>
      </c>
    </row>
    <row r="29" spans="1:5" ht="16.5" customHeight="1"/>
    <row r="30" spans="1:5" ht="16.5" customHeight="1">
      <c r="B30" s="198" t="s">
        <v>80</v>
      </c>
      <c r="C30" s="211" t="s">
        <v>103</v>
      </c>
      <c r="D30" s="211"/>
      <c r="E30" s="209" t="s">
        <v>102</v>
      </c>
    </row>
    <row r="31" spans="1:5" ht="16.5" customHeight="1"/>
    <row r="32" spans="1:5" ht="16.5" customHeight="1">
      <c r="B32" s="198" t="s">
        <v>81</v>
      </c>
      <c r="C32" s="198" t="s">
        <v>82</v>
      </c>
    </row>
    <row r="33" spans="2:2" ht="16.5" customHeight="1"/>
    <row r="34" spans="2:2" ht="16.5" customHeight="1">
      <c r="B34" s="198" t="s">
        <v>83</v>
      </c>
    </row>
    <row r="35" spans="2:2" ht="16.5" customHeight="1">
      <c r="B35" s="198" t="s">
        <v>84</v>
      </c>
    </row>
    <row r="36" spans="2:2" ht="16.5" customHeight="1">
      <c r="B36" s="198" t="s">
        <v>85</v>
      </c>
    </row>
    <row r="37" spans="2:2" ht="16.5" customHeight="1">
      <c r="B37" s="198" t="s">
        <v>86</v>
      </c>
    </row>
    <row r="38" spans="2:2" ht="16.5" customHeight="1">
      <c r="B38" s="198" t="s">
        <v>87</v>
      </c>
    </row>
    <row r="39" spans="2:2" ht="16.5" customHeight="1"/>
    <row r="40" spans="2:2" ht="16.5" customHeight="1"/>
    <row r="41" spans="2:2" ht="16.5" customHeight="1"/>
    <row r="42" spans="2:2" ht="16.5" customHeight="1"/>
    <row r="43" spans="2:2" ht="16.5" customHeight="1"/>
  </sheetData>
  <mergeCells count="8">
    <mergeCell ref="C27:D27"/>
    <mergeCell ref="C30:D30"/>
    <mergeCell ref="A5:E5"/>
    <mergeCell ref="A17:E17"/>
    <mergeCell ref="A19:E19"/>
    <mergeCell ref="C21:D21"/>
    <mergeCell ref="C23:E23"/>
    <mergeCell ref="C25:E25"/>
  </mergeCells>
  <phoneticPr fontId="1"/>
  <conditionalFormatting sqref="E11">
    <cfRule type="containsBlanks" dxfId="6" priority="6">
      <formula>LEN(TRIM(E11))=0</formula>
    </cfRule>
  </conditionalFormatting>
  <conditionalFormatting sqref="E12 E14">
    <cfRule type="containsBlanks" dxfId="5" priority="7">
      <formula>LEN(TRIM(E12))=0</formula>
    </cfRule>
  </conditionalFormatting>
  <conditionalFormatting sqref="B23">
    <cfRule type="containsBlanks" dxfId="4" priority="5">
      <formula>LEN(TRIM(B23))=0</formula>
    </cfRule>
  </conditionalFormatting>
  <conditionalFormatting sqref="C23:E23">
    <cfRule type="containsBlanks" dxfId="3" priority="4">
      <formula>LEN(TRIM(C23))=0</formula>
    </cfRule>
  </conditionalFormatting>
  <conditionalFormatting sqref="C25:E25">
    <cfRule type="containsBlanks" dxfId="2" priority="3">
      <formula>LEN(TRIM(C25))=0</formula>
    </cfRule>
  </conditionalFormatting>
  <conditionalFormatting sqref="C27 E27">
    <cfRule type="containsText" dxfId="1" priority="2" operator="containsText" text="調書">
      <formula>NOT(ISERROR(SEARCH("調書",C27)))</formula>
    </cfRule>
  </conditionalFormatting>
  <conditionalFormatting sqref="C30 E30">
    <cfRule type="containsText" dxfId="0" priority="1" operator="containsText" text="調書">
      <formula>NOT(ISERROR(SEARCH("調書",C30)))</formula>
    </cfRule>
  </conditionalFormatting>
  <dataValidations count="1">
    <dataValidation allowBlank="1" showDropDown="1" showInputMessage="1" showErrorMessage="1" sqref="B23"/>
  </dataValidations>
  <pageMargins left="0.35416666666666669" right="0.26041666666666669" top="0.86458333333333337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BB39"/>
  <sheetViews>
    <sheetView workbookViewId="0">
      <selection activeCell="AL4" sqref="AL4"/>
    </sheetView>
  </sheetViews>
  <sheetFormatPr defaultColWidth="9" defaultRowHeight="13.5"/>
  <cols>
    <col min="1" max="1" width="2.125" style="214" customWidth="1"/>
    <col min="2" max="70" width="2.25" style="214" customWidth="1"/>
    <col min="71" max="16384" width="9" style="214"/>
  </cols>
  <sheetData>
    <row r="2" spans="2:54" ht="36" customHeight="1">
      <c r="B2" s="212" t="s">
        <v>104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</row>
    <row r="3" spans="2:54">
      <c r="AN3" s="215" t="s">
        <v>105</v>
      </c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</row>
    <row r="4" spans="2:54">
      <c r="AK4" s="217" t="s">
        <v>92</v>
      </c>
      <c r="AL4" s="218"/>
      <c r="AM4" s="218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</row>
    <row r="5" spans="2:54">
      <c r="B5" s="214" t="s">
        <v>26</v>
      </c>
      <c r="AY5" s="214" t="s">
        <v>27</v>
      </c>
    </row>
    <row r="6" spans="2:54">
      <c r="B6" s="220" t="s">
        <v>28</v>
      </c>
      <c r="C6" s="221"/>
      <c r="D6" s="221"/>
      <c r="E6" s="221"/>
      <c r="F6" s="222"/>
      <c r="G6" s="223" t="s">
        <v>29</v>
      </c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5"/>
      <c r="Y6" s="226" t="s">
        <v>30</v>
      </c>
      <c r="Z6" s="227"/>
      <c r="AA6" s="227"/>
      <c r="AB6" s="227"/>
      <c r="AC6" s="227"/>
      <c r="AD6" s="228"/>
      <c r="AE6" s="229" t="s">
        <v>31</v>
      </c>
      <c r="AF6" s="224"/>
      <c r="AG6" s="224"/>
      <c r="AH6" s="224"/>
      <c r="AI6" s="224"/>
      <c r="AJ6" s="225"/>
      <c r="AK6" s="230" t="s">
        <v>32</v>
      </c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8"/>
    </row>
    <row r="7" spans="2:54">
      <c r="B7" s="231"/>
      <c r="C7" s="232"/>
      <c r="D7" s="232"/>
      <c r="E7" s="232"/>
      <c r="F7" s="233"/>
      <c r="G7" s="234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6"/>
      <c r="Y7" s="237"/>
      <c r="Z7" s="238"/>
      <c r="AA7" s="238"/>
      <c r="AB7" s="238"/>
      <c r="AC7" s="238"/>
      <c r="AD7" s="239"/>
      <c r="AE7" s="240"/>
      <c r="AF7" s="241"/>
      <c r="AG7" s="241"/>
      <c r="AH7" s="241"/>
      <c r="AI7" s="241"/>
      <c r="AJ7" s="242"/>
      <c r="AK7" s="237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9"/>
    </row>
    <row r="8" spans="2:54" ht="13.5" customHeight="1">
      <c r="B8" s="231"/>
      <c r="C8" s="232"/>
      <c r="D8" s="232"/>
      <c r="E8" s="232"/>
      <c r="F8" s="233"/>
      <c r="G8" s="226" t="s">
        <v>33</v>
      </c>
      <c r="H8" s="243"/>
      <c r="I8" s="243"/>
      <c r="J8" s="243"/>
      <c r="K8" s="243"/>
      <c r="L8" s="244"/>
      <c r="M8" s="226" t="s">
        <v>34</v>
      </c>
      <c r="N8" s="243"/>
      <c r="O8" s="243"/>
      <c r="P8" s="243"/>
      <c r="Q8" s="243"/>
      <c r="R8" s="244"/>
      <c r="S8" s="245" t="s">
        <v>106</v>
      </c>
      <c r="T8" s="243"/>
      <c r="U8" s="243"/>
      <c r="V8" s="243"/>
      <c r="W8" s="243"/>
      <c r="X8" s="244"/>
      <c r="Y8" s="237"/>
      <c r="Z8" s="238"/>
      <c r="AA8" s="238"/>
      <c r="AB8" s="238"/>
      <c r="AC8" s="238"/>
      <c r="AD8" s="239"/>
      <c r="AE8" s="240"/>
      <c r="AF8" s="241"/>
      <c r="AG8" s="241"/>
      <c r="AH8" s="241"/>
      <c r="AI8" s="241"/>
      <c r="AJ8" s="242"/>
      <c r="AK8" s="246"/>
      <c r="AL8" s="247"/>
      <c r="AM8" s="247"/>
      <c r="AN8" s="247"/>
      <c r="AO8" s="247"/>
      <c r="AP8" s="247"/>
      <c r="AQ8" s="247"/>
      <c r="AR8" s="247"/>
      <c r="AS8" s="247"/>
      <c r="AT8" s="247"/>
      <c r="AU8" s="247"/>
      <c r="AV8" s="247"/>
      <c r="AW8" s="247"/>
      <c r="AX8" s="247"/>
      <c r="AY8" s="247"/>
      <c r="AZ8" s="247"/>
      <c r="BA8" s="247"/>
      <c r="BB8" s="248"/>
    </row>
    <row r="9" spans="2:54">
      <c r="B9" s="231"/>
      <c r="C9" s="232"/>
      <c r="D9" s="232"/>
      <c r="E9" s="232"/>
      <c r="F9" s="233"/>
      <c r="G9" s="249"/>
      <c r="H9" s="250"/>
      <c r="I9" s="250"/>
      <c r="J9" s="250"/>
      <c r="K9" s="250"/>
      <c r="L9" s="251"/>
      <c r="M9" s="249"/>
      <c r="N9" s="250"/>
      <c r="O9" s="250"/>
      <c r="P9" s="250"/>
      <c r="Q9" s="250"/>
      <c r="R9" s="251"/>
      <c r="S9" s="249"/>
      <c r="T9" s="250"/>
      <c r="U9" s="250"/>
      <c r="V9" s="250"/>
      <c r="W9" s="250"/>
      <c r="X9" s="251"/>
      <c r="Y9" s="237"/>
      <c r="Z9" s="238"/>
      <c r="AA9" s="238"/>
      <c r="AB9" s="238"/>
      <c r="AC9" s="238"/>
      <c r="AD9" s="239"/>
      <c r="AE9" s="240"/>
      <c r="AF9" s="241"/>
      <c r="AG9" s="241"/>
      <c r="AH9" s="241"/>
      <c r="AI9" s="241"/>
      <c r="AJ9" s="242"/>
      <c r="AK9" s="252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4"/>
    </row>
    <row r="10" spans="2:54">
      <c r="B10" s="231"/>
      <c r="C10" s="232"/>
      <c r="D10" s="232"/>
      <c r="E10" s="232"/>
      <c r="F10" s="233"/>
      <c r="G10" s="249"/>
      <c r="H10" s="250"/>
      <c r="I10" s="250"/>
      <c r="J10" s="250"/>
      <c r="K10" s="250"/>
      <c r="L10" s="251"/>
      <c r="M10" s="249"/>
      <c r="N10" s="250"/>
      <c r="O10" s="250"/>
      <c r="P10" s="250"/>
      <c r="Q10" s="250"/>
      <c r="R10" s="251"/>
      <c r="S10" s="249"/>
      <c r="T10" s="250"/>
      <c r="U10" s="250"/>
      <c r="V10" s="250"/>
      <c r="W10" s="250"/>
      <c r="X10" s="251"/>
      <c r="Y10" s="237"/>
      <c r="Z10" s="238"/>
      <c r="AA10" s="238"/>
      <c r="AB10" s="238"/>
      <c r="AC10" s="238"/>
      <c r="AD10" s="239"/>
      <c r="AE10" s="240"/>
      <c r="AF10" s="241"/>
      <c r="AG10" s="241"/>
      <c r="AH10" s="241"/>
      <c r="AI10" s="241"/>
      <c r="AJ10" s="242"/>
      <c r="AK10" s="252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4"/>
    </row>
    <row r="11" spans="2:54">
      <c r="B11" s="255"/>
      <c r="C11" s="256"/>
      <c r="D11" s="256"/>
      <c r="E11" s="256"/>
      <c r="F11" s="257"/>
      <c r="G11" s="258"/>
      <c r="H11" s="259"/>
      <c r="I11" s="259"/>
      <c r="J11" s="259"/>
      <c r="K11" s="259"/>
      <c r="L11" s="260"/>
      <c r="M11" s="258"/>
      <c r="N11" s="259"/>
      <c r="O11" s="259"/>
      <c r="P11" s="259"/>
      <c r="Q11" s="259"/>
      <c r="R11" s="260"/>
      <c r="S11" s="258"/>
      <c r="T11" s="259"/>
      <c r="U11" s="259"/>
      <c r="V11" s="259"/>
      <c r="W11" s="259"/>
      <c r="X11" s="260"/>
      <c r="Y11" s="261"/>
      <c r="Z11" s="262"/>
      <c r="AA11" s="262"/>
      <c r="AB11" s="262"/>
      <c r="AC11" s="262"/>
      <c r="AD11" s="263"/>
      <c r="AE11" s="234"/>
      <c r="AF11" s="235"/>
      <c r="AG11" s="235"/>
      <c r="AH11" s="235"/>
      <c r="AI11" s="235"/>
      <c r="AJ11" s="236"/>
      <c r="AK11" s="252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4"/>
    </row>
    <row r="12" spans="2:54">
      <c r="B12" s="264">
        <v>1</v>
      </c>
      <c r="C12" s="265"/>
      <c r="D12" s="265"/>
      <c r="E12" s="265"/>
      <c r="F12" s="266"/>
      <c r="G12" s="267">
        <f>'[1]予算書（記載例）'!D39-SUM('[1]予算書（記載例）'!D24,'[1]予算書（記載例）'!D25,'[1]予算書（記載例）'!D26,'[1]予算書（記載例）'!D30)</f>
        <v>3878000</v>
      </c>
      <c r="H12" s="268"/>
      <c r="I12" s="268"/>
      <c r="J12" s="268"/>
      <c r="K12" s="268"/>
      <c r="L12" s="269"/>
      <c r="M12" s="267">
        <f>'[1]予算書（記載例）'!D8</f>
        <v>2722000</v>
      </c>
      <c r="N12" s="268"/>
      <c r="O12" s="268"/>
      <c r="P12" s="268"/>
      <c r="Q12" s="268"/>
      <c r="R12" s="269"/>
      <c r="S12" s="270">
        <f>G12-M12</f>
        <v>1156000</v>
      </c>
      <c r="T12" s="271"/>
      <c r="U12" s="271"/>
      <c r="V12" s="271"/>
      <c r="W12" s="271"/>
      <c r="X12" s="272"/>
      <c r="Y12" s="273">
        <f>AT29</f>
        <v>134000</v>
      </c>
      <c r="Z12" s="274"/>
      <c r="AA12" s="274"/>
      <c r="AB12" s="274"/>
      <c r="AC12" s="274"/>
      <c r="AD12" s="275"/>
      <c r="AE12" s="270">
        <f>MIN(S12:AD13)</f>
        <v>134000</v>
      </c>
      <c r="AF12" s="271"/>
      <c r="AG12" s="271"/>
      <c r="AH12" s="271"/>
      <c r="AI12" s="271"/>
      <c r="AJ12" s="272"/>
      <c r="AK12" s="252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4"/>
    </row>
    <row r="13" spans="2:54">
      <c r="B13" s="276"/>
      <c r="C13" s="277"/>
      <c r="D13" s="277"/>
      <c r="E13" s="277"/>
      <c r="F13" s="278"/>
      <c r="G13" s="279"/>
      <c r="H13" s="280"/>
      <c r="I13" s="280"/>
      <c r="J13" s="280"/>
      <c r="K13" s="280"/>
      <c r="L13" s="281"/>
      <c r="M13" s="279"/>
      <c r="N13" s="280"/>
      <c r="O13" s="280"/>
      <c r="P13" s="280"/>
      <c r="Q13" s="280"/>
      <c r="R13" s="281"/>
      <c r="S13" s="282"/>
      <c r="T13" s="283"/>
      <c r="U13" s="283"/>
      <c r="V13" s="283"/>
      <c r="W13" s="283"/>
      <c r="X13" s="284"/>
      <c r="Y13" s="285"/>
      <c r="Z13" s="286"/>
      <c r="AA13" s="286"/>
      <c r="AB13" s="286"/>
      <c r="AC13" s="286"/>
      <c r="AD13" s="287"/>
      <c r="AE13" s="282"/>
      <c r="AF13" s="283"/>
      <c r="AG13" s="283"/>
      <c r="AH13" s="283"/>
      <c r="AI13" s="283"/>
      <c r="AJ13" s="284"/>
      <c r="AK13" s="288"/>
      <c r="AL13" s="289"/>
      <c r="AM13" s="289"/>
      <c r="AN13" s="289"/>
      <c r="AO13" s="289"/>
      <c r="AP13" s="289"/>
      <c r="AQ13" s="289"/>
      <c r="AR13" s="289"/>
      <c r="AS13" s="289"/>
      <c r="AT13" s="289"/>
      <c r="AU13" s="289"/>
      <c r="AV13" s="289"/>
      <c r="AW13" s="289"/>
      <c r="AX13" s="289"/>
      <c r="AY13" s="289"/>
      <c r="AZ13" s="289"/>
      <c r="BA13" s="289"/>
      <c r="BB13" s="290"/>
    </row>
    <row r="14" spans="2:54">
      <c r="B14" s="227" t="s">
        <v>36</v>
      </c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</row>
    <row r="16" spans="2:54">
      <c r="B16" s="214" t="s">
        <v>37</v>
      </c>
    </row>
    <row r="17" spans="2:54">
      <c r="B17" s="226" t="s">
        <v>38</v>
      </c>
      <c r="C17" s="227"/>
      <c r="D17" s="227"/>
      <c r="E17" s="227"/>
      <c r="F17" s="227"/>
      <c r="G17" s="227"/>
      <c r="H17" s="227"/>
      <c r="I17" s="227"/>
      <c r="J17" s="228"/>
      <c r="K17" s="230" t="s">
        <v>39</v>
      </c>
      <c r="L17" s="228"/>
      <c r="M17" s="226" t="s">
        <v>107</v>
      </c>
      <c r="N17" s="227"/>
      <c r="O17" s="227"/>
      <c r="P17" s="228"/>
      <c r="Q17" s="226" t="s">
        <v>40</v>
      </c>
      <c r="R17" s="227"/>
      <c r="S17" s="227"/>
      <c r="T17" s="227"/>
      <c r="U17" s="227"/>
      <c r="V17" s="227"/>
      <c r="W17" s="228"/>
      <c r="X17" s="226" t="s">
        <v>41</v>
      </c>
      <c r="Y17" s="227"/>
      <c r="Z17" s="227"/>
      <c r="AA17" s="227"/>
      <c r="AB17" s="228"/>
      <c r="AC17" s="226" t="s">
        <v>42</v>
      </c>
      <c r="AD17" s="243"/>
      <c r="AE17" s="243"/>
      <c r="AF17" s="243"/>
      <c r="AG17" s="243"/>
      <c r="AH17" s="243"/>
      <c r="AI17" s="243"/>
      <c r="AJ17" s="244"/>
      <c r="AK17" s="226" t="s">
        <v>43</v>
      </c>
      <c r="AL17" s="243"/>
      <c r="AM17" s="243"/>
      <c r="AN17" s="243"/>
      <c r="AO17" s="243"/>
      <c r="AP17" s="243"/>
      <c r="AQ17" s="243"/>
      <c r="AR17" s="243"/>
      <c r="AS17" s="244"/>
      <c r="AT17" s="226" t="s">
        <v>44</v>
      </c>
      <c r="AU17" s="243"/>
      <c r="AV17" s="243"/>
      <c r="AW17" s="243"/>
      <c r="AX17" s="243"/>
      <c r="AY17" s="243"/>
      <c r="AZ17" s="243"/>
      <c r="BA17" s="243"/>
      <c r="BB17" s="244"/>
    </row>
    <row r="18" spans="2:54">
      <c r="B18" s="261"/>
      <c r="C18" s="262"/>
      <c r="D18" s="262"/>
      <c r="E18" s="262"/>
      <c r="F18" s="262"/>
      <c r="G18" s="262"/>
      <c r="H18" s="262"/>
      <c r="I18" s="262"/>
      <c r="J18" s="263"/>
      <c r="K18" s="261"/>
      <c r="L18" s="263"/>
      <c r="M18" s="261"/>
      <c r="N18" s="262"/>
      <c r="O18" s="262"/>
      <c r="P18" s="263"/>
      <c r="Q18" s="261"/>
      <c r="R18" s="262"/>
      <c r="S18" s="262"/>
      <c r="T18" s="262"/>
      <c r="U18" s="262"/>
      <c r="V18" s="262"/>
      <c r="W18" s="263"/>
      <c r="X18" s="261"/>
      <c r="Y18" s="262"/>
      <c r="Z18" s="262"/>
      <c r="AA18" s="262"/>
      <c r="AB18" s="263"/>
      <c r="AC18" s="258"/>
      <c r="AD18" s="259"/>
      <c r="AE18" s="259"/>
      <c r="AF18" s="259"/>
      <c r="AG18" s="259"/>
      <c r="AH18" s="259"/>
      <c r="AI18" s="259"/>
      <c r="AJ18" s="260"/>
      <c r="AK18" s="258"/>
      <c r="AL18" s="259"/>
      <c r="AM18" s="259"/>
      <c r="AN18" s="259"/>
      <c r="AO18" s="259"/>
      <c r="AP18" s="259"/>
      <c r="AQ18" s="259"/>
      <c r="AR18" s="259"/>
      <c r="AS18" s="260"/>
      <c r="AT18" s="258"/>
      <c r="AU18" s="259"/>
      <c r="AV18" s="259"/>
      <c r="AW18" s="259"/>
      <c r="AX18" s="259"/>
      <c r="AY18" s="259"/>
      <c r="AZ18" s="259"/>
      <c r="BA18" s="259"/>
      <c r="BB18" s="260"/>
    </row>
    <row r="19" spans="2:54">
      <c r="B19" s="291" t="s">
        <v>108</v>
      </c>
      <c r="C19" s="292"/>
      <c r="D19" s="292"/>
      <c r="E19" s="292"/>
      <c r="F19" s="292"/>
      <c r="G19" s="292"/>
      <c r="H19" s="292"/>
      <c r="I19" s="292"/>
      <c r="J19" s="293"/>
      <c r="K19" s="294">
        <v>6</v>
      </c>
      <c r="L19" s="295"/>
      <c r="M19" s="294">
        <v>3</v>
      </c>
      <c r="N19" s="296"/>
      <c r="O19" s="296"/>
      <c r="P19" s="295"/>
      <c r="Q19" s="297" t="s">
        <v>109</v>
      </c>
      <c r="R19" s="298"/>
      <c r="S19" s="298"/>
      <c r="T19" s="298"/>
      <c r="U19" s="298"/>
      <c r="V19" s="298"/>
      <c r="W19" s="299"/>
      <c r="X19" s="300">
        <v>12</v>
      </c>
      <c r="Y19" s="301"/>
      <c r="Z19" s="301"/>
      <c r="AA19" s="301"/>
      <c r="AB19" s="302"/>
      <c r="AC19" s="303">
        <v>119000</v>
      </c>
      <c r="AD19" s="304"/>
      <c r="AE19" s="304"/>
      <c r="AF19" s="304"/>
      <c r="AG19" s="304"/>
      <c r="AH19" s="304"/>
      <c r="AI19" s="304"/>
      <c r="AJ19" s="305"/>
      <c r="AK19" s="303">
        <v>1300000</v>
      </c>
      <c r="AL19" s="304"/>
      <c r="AM19" s="304"/>
      <c r="AN19" s="304"/>
      <c r="AO19" s="304"/>
      <c r="AP19" s="304"/>
      <c r="AQ19" s="304"/>
      <c r="AR19" s="304"/>
      <c r="AS19" s="305"/>
      <c r="AT19" s="306">
        <f>X19*AC19-AK19</f>
        <v>128000</v>
      </c>
      <c r="AU19" s="307"/>
      <c r="AV19" s="307"/>
      <c r="AW19" s="307"/>
      <c r="AX19" s="307"/>
      <c r="AY19" s="307"/>
      <c r="AZ19" s="307"/>
      <c r="BA19" s="307"/>
      <c r="BB19" s="308"/>
    </row>
    <row r="20" spans="2:54">
      <c r="B20" s="309"/>
      <c r="C20" s="310"/>
      <c r="D20" s="310"/>
      <c r="E20" s="310"/>
      <c r="F20" s="310"/>
      <c r="G20" s="310"/>
      <c r="H20" s="310"/>
      <c r="I20" s="310"/>
      <c r="J20" s="311"/>
      <c r="K20" s="312"/>
      <c r="L20" s="313"/>
      <c r="M20" s="312"/>
      <c r="N20" s="314"/>
      <c r="O20" s="314"/>
      <c r="P20" s="313"/>
      <c r="Q20" s="315"/>
      <c r="R20" s="316"/>
      <c r="S20" s="316"/>
      <c r="T20" s="316"/>
      <c r="U20" s="316"/>
      <c r="V20" s="316"/>
      <c r="W20" s="317"/>
      <c r="X20" s="318"/>
      <c r="Y20" s="319"/>
      <c r="Z20" s="319"/>
      <c r="AA20" s="319"/>
      <c r="AB20" s="320"/>
      <c r="AC20" s="321"/>
      <c r="AD20" s="322"/>
      <c r="AE20" s="322"/>
      <c r="AF20" s="322"/>
      <c r="AG20" s="322"/>
      <c r="AH20" s="322"/>
      <c r="AI20" s="322"/>
      <c r="AJ20" s="323"/>
      <c r="AK20" s="321"/>
      <c r="AL20" s="322"/>
      <c r="AM20" s="322"/>
      <c r="AN20" s="322"/>
      <c r="AO20" s="322"/>
      <c r="AP20" s="322"/>
      <c r="AQ20" s="322"/>
      <c r="AR20" s="322"/>
      <c r="AS20" s="323"/>
      <c r="AT20" s="324"/>
      <c r="AU20" s="325"/>
      <c r="AV20" s="325"/>
      <c r="AW20" s="325"/>
      <c r="AX20" s="325"/>
      <c r="AY20" s="325"/>
      <c r="AZ20" s="325"/>
      <c r="BA20" s="325"/>
      <c r="BB20" s="326"/>
    </row>
    <row r="21" spans="2:54">
      <c r="B21" s="327" t="s">
        <v>110</v>
      </c>
      <c r="C21" s="328"/>
      <c r="D21" s="328"/>
      <c r="E21" s="328"/>
      <c r="F21" s="328"/>
      <c r="G21" s="328"/>
      <c r="H21" s="328"/>
      <c r="I21" s="328"/>
      <c r="J21" s="329"/>
      <c r="K21" s="330">
        <v>6</v>
      </c>
      <c r="L21" s="331"/>
      <c r="M21" s="330">
        <v>3</v>
      </c>
      <c r="N21" s="332"/>
      <c r="O21" s="332"/>
      <c r="P21" s="331"/>
      <c r="Q21" s="333" t="s">
        <v>111</v>
      </c>
      <c r="R21" s="334"/>
      <c r="S21" s="334"/>
      <c r="T21" s="334"/>
      <c r="U21" s="334"/>
      <c r="V21" s="334"/>
      <c r="W21" s="335"/>
      <c r="X21" s="336">
        <v>12</v>
      </c>
      <c r="Y21" s="337"/>
      <c r="Z21" s="337"/>
      <c r="AA21" s="337"/>
      <c r="AB21" s="338"/>
      <c r="AC21" s="339">
        <v>119000</v>
      </c>
      <c r="AD21" s="340"/>
      <c r="AE21" s="340"/>
      <c r="AF21" s="340"/>
      <c r="AG21" s="340"/>
      <c r="AH21" s="340"/>
      <c r="AI21" s="340"/>
      <c r="AJ21" s="341"/>
      <c r="AK21" s="339">
        <v>1422000</v>
      </c>
      <c r="AL21" s="340"/>
      <c r="AM21" s="340"/>
      <c r="AN21" s="340"/>
      <c r="AO21" s="340"/>
      <c r="AP21" s="340"/>
      <c r="AQ21" s="340"/>
      <c r="AR21" s="340"/>
      <c r="AS21" s="341"/>
      <c r="AT21" s="342">
        <f>X21*AC21-AK21</f>
        <v>6000</v>
      </c>
      <c r="AU21" s="343"/>
      <c r="AV21" s="343"/>
      <c r="AW21" s="343"/>
      <c r="AX21" s="343"/>
      <c r="AY21" s="343"/>
      <c r="AZ21" s="343"/>
      <c r="BA21" s="343"/>
      <c r="BB21" s="344"/>
    </row>
    <row r="22" spans="2:54">
      <c r="B22" s="345"/>
      <c r="C22" s="346"/>
      <c r="D22" s="346"/>
      <c r="E22" s="346"/>
      <c r="F22" s="346"/>
      <c r="G22" s="346"/>
      <c r="H22" s="346"/>
      <c r="I22" s="346"/>
      <c r="J22" s="347"/>
      <c r="K22" s="348"/>
      <c r="L22" s="349"/>
      <c r="M22" s="348"/>
      <c r="N22" s="350"/>
      <c r="O22" s="350"/>
      <c r="P22" s="349"/>
      <c r="Q22" s="351"/>
      <c r="R22" s="352"/>
      <c r="S22" s="352"/>
      <c r="T22" s="352"/>
      <c r="U22" s="352"/>
      <c r="V22" s="352"/>
      <c r="W22" s="353"/>
      <c r="X22" s="354"/>
      <c r="Y22" s="355"/>
      <c r="Z22" s="355"/>
      <c r="AA22" s="355"/>
      <c r="AB22" s="356"/>
      <c r="AC22" s="357"/>
      <c r="AD22" s="358"/>
      <c r="AE22" s="358"/>
      <c r="AF22" s="358"/>
      <c r="AG22" s="358"/>
      <c r="AH22" s="358"/>
      <c r="AI22" s="358"/>
      <c r="AJ22" s="359"/>
      <c r="AK22" s="357"/>
      <c r="AL22" s="358"/>
      <c r="AM22" s="358"/>
      <c r="AN22" s="358"/>
      <c r="AO22" s="358"/>
      <c r="AP22" s="358"/>
      <c r="AQ22" s="358"/>
      <c r="AR22" s="358"/>
      <c r="AS22" s="359"/>
      <c r="AT22" s="360"/>
      <c r="AU22" s="361"/>
      <c r="AV22" s="361"/>
      <c r="AW22" s="361"/>
      <c r="AX22" s="361"/>
      <c r="AY22" s="361"/>
      <c r="AZ22" s="361"/>
      <c r="BA22" s="361"/>
      <c r="BB22" s="362"/>
    </row>
    <row r="23" spans="2:54">
      <c r="B23" s="327"/>
      <c r="C23" s="328"/>
      <c r="D23" s="328"/>
      <c r="E23" s="328"/>
      <c r="F23" s="328"/>
      <c r="G23" s="328"/>
      <c r="H23" s="328"/>
      <c r="I23" s="328"/>
      <c r="J23" s="329"/>
      <c r="K23" s="330"/>
      <c r="L23" s="331"/>
      <c r="M23" s="330"/>
      <c r="N23" s="332"/>
      <c r="O23" s="332"/>
      <c r="P23" s="331"/>
      <c r="Q23" s="333"/>
      <c r="R23" s="334"/>
      <c r="S23" s="334"/>
      <c r="T23" s="334"/>
      <c r="U23" s="334"/>
      <c r="V23" s="334"/>
      <c r="W23" s="335"/>
      <c r="X23" s="336"/>
      <c r="Y23" s="337"/>
      <c r="Z23" s="337"/>
      <c r="AA23" s="337"/>
      <c r="AB23" s="338"/>
      <c r="AC23" s="339"/>
      <c r="AD23" s="340"/>
      <c r="AE23" s="340"/>
      <c r="AF23" s="340"/>
      <c r="AG23" s="340"/>
      <c r="AH23" s="340"/>
      <c r="AI23" s="340"/>
      <c r="AJ23" s="341"/>
      <c r="AK23" s="339"/>
      <c r="AL23" s="340"/>
      <c r="AM23" s="340"/>
      <c r="AN23" s="340"/>
      <c r="AO23" s="340"/>
      <c r="AP23" s="340"/>
      <c r="AQ23" s="340"/>
      <c r="AR23" s="340"/>
      <c r="AS23" s="341"/>
      <c r="AT23" s="342">
        <f>X23*AC23-AK23</f>
        <v>0</v>
      </c>
      <c r="AU23" s="343"/>
      <c r="AV23" s="343"/>
      <c r="AW23" s="343"/>
      <c r="AX23" s="343"/>
      <c r="AY23" s="343"/>
      <c r="AZ23" s="343"/>
      <c r="BA23" s="343"/>
      <c r="BB23" s="344"/>
    </row>
    <row r="24" spans="2:54">
      <c r="B24" s="345"/>
      <c r="C24" s="346"/>
      <c r="D24" s="346"/>
      <c r="E24" s="346"/>
      <c r="F24" s="346"/>
      <c r="G24" s="346"/>
      <c r="H24" s="346"/>
      <c r="I24" s="346"/>
      <c r="J24" s="347"/>
      <c r="K24" s="348"/>
      <c r="L24" s="349"/>
      <c r="M24" s="348"/>
      <c r="N24" s="350"/>
      <c r="O24" s="350"/>
      <c r="P24" s="349"/>
      <c r="Q24" s="351"/>
      <c r="R24" s="352"/>
      <c r="S24" s="352"/>
      <c r="T24" s="352"/>
      <c r="U24" s="352"/>
      <c r="V24" s="352"/>
      <c r="W24" s="353"/>
      <c r="X24" s="354"/>
      <c r="Y24" s="355"/>
      <c r="Z24" s="355"/>
      <c r="AA24" s="355"/>
      <c r="AB24" s="356"/>
      <c r="AC24" s="357"/>
      <c r="AD24" s="358"/>
      <c r="AE24" s="358"/>
      <c r="AF24" s="358"/>
      <c r="AG24" s="358"/>
      <c r="AH24" s="358"/>
      <c r="AI24" s="358"/>
      <c r="AJ24" s="359"/>
      <c r="AK24" s="357"/>
      <c r="AL24" s="358"/>
      <c r="AM24" s="358"/>
      <c r="AN24" s="358"/>
      <c r="AO24" s="358"/>
      <c r="AP24" s="358"/>
      <c r="AQ24" s="358"/>
      <c r="AR24" s="358"/>
      <c r="AS24" s="359"/>
      <c r="AT24" s="360"/>
      <c r="AU24" s="361"/>
      <c r="AV24" s="361"/>
      <c r="AW24" s="361"/>
      <c r="AX24" s="361"/>
      <c r="AY24" s="361"/>
      <c r="AZ24" s="361"/>
      <c r="BA24" s="361"/>
      <c r="BB24" s="362"/>
    </row>
    <row r="25" spans="2:54">
      <c r="B25" s="363"/>
      <c r="C25" s="364"/>
      <c r="D25" s="364"/>
      <c r="E25" s="364"/>
      <c r="F25" s="364"/>
      <c r="G25" s="364"/>
      <c r="H25" s="364"/>
      <c r="I25" s="364"/>
      <c r="J25" s="365"/>
      <c r="K25" s="366"/>
      <c r="L25" s="367"/>
      <c r="M25" s="366"/>
      <c r="N25" s="368"/>
      <c r="O25" s="368"/>
      <c r="P25" s="367"/>
      <c r="Q25" s="369"/>
      <c r="R25" s="370"/>
      <c r="S25" s="370"/>
      <c r="T25" s="370"/>
      <c r="U25" s="370"/>
      <c r="V25" s="370"/>
      <c r="W25" s="371"/>
      <c r="X25" s="366"/>
      <c r="Y25" s="368"/>
      <c r="Z25" s="368"/>
      <c r="AA25" s="368"/>
      <c r="AB25" s="367"/>
      <c r="AC25" s="372"/>
      <c r="AD25" s="373"/>
      <c r="AE25" s="373"/>
      <c r="AF25" s="373"/>
      <c r="AG25" s="373"/>
      <c r="AH25" s="373"/>
      <c r="AI25" s="373"/>
      <c r="AJ25" s="374"/>
      <c r="AK25" s="372"/>
      <c r="AL25" s="373"/>
      <c r="AM25" s="373"/>
      <c r="AN25" s="373"/>
      <c r="AO25" s="373"/>
      <c r="AP25" s="373"/>
      <c r="AQ25" s="373"/>
      <c r="AR25" s="373"/>
      <c r="AS25" s="374"/>
      <c r="AT25" s="375">
        <f>X25*AC25-AK25</f>
        <v>0</v>
      </c>
      <c r="AU25" s="376"/>
      <c r="AV25" s="376"/>
      <c r="AW25" s="376"/>
      <c r="AX25" s="376"/>
      <c r="AY25" s="376"/>
      <c r="AZ25" s="376"/>
      <c r="BA25" s="376"/>
      <c r="BB25" s="377"/>
    </row>
    <row r="26" spans="2:54">
      <c r="B26" s="378"/>
      <c r="C26" s="379"/>
      <c r="D26" s="379"/>
      <c r="E26" s="379"/>
      <c r="F26" s="379"/>
      <c r="G26" s="379"/>
      <c r="H26" s="379"/>
      <c r="I26" s="379"/>
      <c r="J26" s="380"/>
      <c r="K26" s="381"/>
      <c r="L26" s="382"/>
      <c r="M26" s="381"/>
      <c r="N26" s="383"/>
      <c r="O26" s="383"/>
      <c r="P26" s="382"/>
      <c r="Q26" s="384"/>
      <c r="R26" s="385"/>
      <c r="S26" s="385"/>
      <c r="T26" s="385"/>
      <c r="U26" s="385"/>
      <c r="V26" s="385"/>
      <c r="W26" s="386"/>
      <c r="X26" s="381"/>
      <c r="Y26" s="383"/>
      <c r="Z26" s="383"/>
      <c r="AA26" s="383"/>
      <c r="AB26" s="382"/>
      <c r="AC26" s="387"/>
      <c r="AD26" s="388"/>
      <c r="AE26" s="388"/>
      <c r="AF26" s="388"/>
      <c r="AG26" s="388"/>
      <c r="AH26" s="388"/>
      <c r="AI26" s="388"/>
      <c r="AJ26" s="389"/>
      <c r="AK26" s="387"/>
      <c r="AL26" s="388"/>
      <c r="AM26" s="388"/>
      <c r="AN26" s="388"/>
      <c r="AO26" s="388"/>
      <c r="AP26" s="388"/>
      <c r="AQ26" s="388"/>
      <c r="AR26" s="388"/>
      <c r="AS26" s="389"/>
      <c r="AT26" s="390"/>
      <c r="AU26" s="391"/>
      <c r="AV26" s="391"/>
      <c r="AW26" s="391"/>
      <c r="AX26" s="391"/>
      <c r="AY26" s="391"/>
      <c r="AZ26" s="391"/>
      <c r="BA26" s="391"/>
      <c r="BB26" s="392"/>
    </row>
    <row r="27" spans="2:54">
      <c r="B27" s="363"/>
      <c r="C27" s="364"/>
      <c r="D27" s="364"/>
      <c r="E27" s="364"/>
      <c r="F27" s="364"/>
      <c r="G27" s="364"/>
      <c r="H27" s="364"/>
      <c r="I27" s="364"/>
      <c r="J27" s="365"/>
      <c r="K27" s="366"/>
      <c r="L27" s="367"/>
      <c r="M27" s="366"/>
      <c r="N27" s="368"/>
      <c r="O27" s="368"/>
      <c r="P27" s="367"/>
      <c r="Q27" s="369"/>
      <c r="R27" s="370"/>
      <c r="S27" s="370"/>
      <c r="T27" s="370"/>
      <c r="U27" s="370"/>
      <c r="V27" s="370"/>
      <c r="W27" s="371"/>
      <c r="X27" s="366"/>
      <c r="Y27" s="368"/>
      <c r="Z27" s="368"/>
      <c r="AA27" s="368"/>
      <c r="AB27" s="367"/>
      <c r="AC27" s="372"/>
      <c r="AD27" s="373"/>
      <c r="AE27" s="373"/>
      <c r="AF27" s="373"/>
      <c r="AG27" s="373"/>
      <c r="AH27" s="373"/>
      <c r="AI27" s="373"/>
      <c r="AJ27" s="374"/>
      <c r="AK27" s="372"/>
      <c r="AL27" s="373"/>
      <c r="AM27" s="373"/>
      <c r="AN27" s="373"/>
      <c r="AO27" s="373"/>
      <c r="AP27" s="373"/>
      <c r="AQ27" s="373"/>
      <c r="AR27" s="373"/>
      <c r="AS27" s="374"/>
      <c r="AT27" s="375">
        <f>X27*AC27-AK27</f>
        <v>0</v>
      </c>
      <c r="AU27" s="376"/>
      <c r="AV27" s="376"/>
      <c r="AW27" s="376"/>
      <c r="AX27" s="376"/>
      <c r="AY27" s="376"/>
      <c r="AZ27" s="376"/>
      <c r="BA27" s="376"/>
      <c r="BB27" s="377"/>
    </row>
    <row r="28" spans="2:54">
      <c r="B28" s="378"/>
      <c r="C28" s="379"/>
      <c r="D28" s="379"/>
      <c r="E28" s="379"/>
      <c r="F28" s="379"/>
      <c r="G28" s="379"/>
      <c r="H28" s="379"/>
      <c r="I28" s="379"/>
      <c r="J28" s="380"/>
      <c r="K28" s="381"/>
      <c r="L28" s="382"/>
      <c r="M28" s="381"/>
      <c r="N28" s="383"/>
      <c r="O28" s="383"/>
      <c r="P28" s="382"/>
      <c r="Q28" s="384"/>
      <c r="R28" s="385"/>
      <c r="S28" s="385"/>
      <c r="T28" s="385"/>
      <c r="U28" s="385"/>
      <c r="V28" s="385"/>
      <c r="W28" s="386"/>
      <c r="X28" s="381"/>
      <c r="Y28" s="383"/>
      <c r="Z28" s="383"/>
      <c r="AA28" s="383"/>
      <c r="AB28" s="382"/>
      <c r="AC28" s="387"/>
      <c r="AD28" s="388"/>
      <c r="AE28" s="388"/>
      <c r="AF28" s="388"/>
      <c r="AG28" s="388"/>
      <c r="AH28" s="388"/>
      <c r="AI28" s="388"/>
      <c r="AJ28" s="389"/>
      <c r="AK28" s="387"/>
      <c r="AL28" s="388"/>
      <c r="AM28" s="388"/>
      <c r="AN28" s="388"/>
      <c r="AO28" s="388"/>
      <c r="AP28" s="388"/>
      <c r="AQ28" s="388"/>
      <c r="AR28" s="388"/>
      <c r="AS28" s="389"/>
      <c r="AT28" s="390"/>
      <c r="AU28" s="391"/>
      <c r="AV28" s="391"/>
      <c r="AW28" s="391"/>
      <c r="AX28" s="391"/>
      <c r="AY28" s="391"/>
      <c r="AZ28" s="391"/>
      <c r="BA28" s="391"/>
      <c r="BB28" s="392"/>
    </row>
    <row r="29" spans="2:54">
      <c r="B29" s="393" t="s">
        <v>45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5">
        <f>SUM(AK19:AS28)</f>
        <v>2722000</v>
      </c>
      <c r="AL29" s="395"/>
      <c r="AM29" s="395"/>
      <c r="AN29" s="395"/>
      <c r="AO29" s="395"/>
      <c r="AP29" s="395"/>
      <c r="AQ29" s="395"/>
      <c r="AR29" s="395"/>
      <c r="AS29" s="395"/>
      <c r="AT29" s="396">
        <f>SUM(AT19:BB28)</f>
        <v>134000</v>
      </c>
      <c r="AU29" s="397"/>
      <c r="AV29" s="397"/>
      <c r="AW29" s="397"/>
      <c r="AX29" s="397"/>
      <c r="AY29" s="397"/>
      <c r="AZ29" s="397"/>
      <c r="BA29" s="397"/>
      <c r="BB29" s="398"/>
    </row>
    <row r="30" spans="2:54">
      <c r="B30" s="399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395"/>
      <c r="AL30" s="395"/>
      <c r="AM30" s="395"/>
      <c r="AN30" s="395"/>
      <c r="AO30" s="395"/>
      <c r="AP30" s="395"/>
      <c r="AQ30" s="395"/>
      <c r="AR30" s="395"/>
      <c r="AS30" s="395"/>
      <c r="AT30" s="401"/>
      <c r="AU30" s="402"/>
      <c r="AV30" s="402"/>
      <c r="AW30" s="402"/>
      <c r="AX30" s="402"/>
      <c r="AY30" s="402"/>
      <c r="AZ30" s="402"/>
      <c r="BA30" s="402"/>
      <c r="BB30" s="403"/>
    </row>
    <row r="31" spans="2:54">
      <c r="B31" s="214" t="s">
        <v>46</v>
      </c>
    </row>
    <row r="32" spans="2:54" ht="13.5" customHeight="1">
      <c r="C32" s="404">
        <v>1</v>
      </c>
      <c r="D32" s="405" t="s">
        <v>47</v>
      </c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  <c r="BB32" s="405"/>
    </row>
    <row r="33" spans="3:54">
      <c r="C33" s="404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5"/>
      <c r="AU33" s="405"/>
      <c r="AV33" s="405"/>
      <c r="AW33" s="405"/>
      <c r="AX33" s="405"/>
      <c r="AY33" s="405"/>
      <c r="AZ33" s="405"/>
      <c r="BA33" s="405"/>
      <c r="BB33" s="405"/>
    </row>
    <row r="34" spans="3:54">
      <c r="C34" s="404">
        <v>2</v>
      </c>
      <c r="D34" s="405" t="s">
        <v>112</v>
      </c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</row>
    <row r="35" spans="3:54">
      <c r="C35" s="404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</row>
    <row r="36" spans="3:54">
      <c r="D36" s="405" t="s">
        <v>113</v>
      </c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5"/>
    </row>
    <row r="37" spans="3:54"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</row>
    <row r="39" spans="3:54">
      <c r="L39" s="406"/>
    </row>
  </sheetData>
  <mergeCells count="72">
    <mergeCell ref="B29:AJ30"/>
    <mergeCell ref="AK29:AS30"/>
    <mergeCell ref="AT29:BB30"/>
    <mergeCell ref="D32:BB33"/>
    <mergeCell ref="D34:BB35"/>
    <mergeCell ref="D36:BB37"/>
    <mergeCell ref="AK25:AS26"/>
    <mergeCell ref="AT25:BB26"/>
    <mergeCell ref="B27:J28"/>
    <mergeCell ref="K27:L28"/>
    <mergeCell ref="M27:P28"/>
    <mergeCell ref="Q27:W28"/>
    <mergeCell ref="X27:AB28"/>
    <mergeCell ref="AC27:AJ28"/>
    <mergeCell ref="AK27:AS28"/>
    <mergeCell ref="AT27:BB28"/>
    <mergeCell ref="B25:J26"/>
    <mergeCell ref="K25:L26"/>
    <mergeCell ref="M25:P26"/>
    <mergeCell ref="Q25:W26"/>
    <mergeCell ref="X25:AB26"/>
    <mergeCell ref="AC25:AJ26"/>
    <mergeCell ref="AK21:AS22"/>
    <mergeCell ref="AT21:BB22"/>
    <mergeCell ref="B23:J24"/>
    <mergeCell ref="K23:L24"/>
    <mergeCell ref="M23:P24"/>
    <mergeCell ref="Q23:W24"/>
    <mergeCell ref="X23:AB24"/>
    <mergeCell ref="AC23:AJ24"/>
    <mergeCell ref="AK23:AS24"/>
    <mergeCell ref="AT23:BB24"/>
    <mergeCell ref="B21:J22"/>
    <mergeCell ref="K21:L22"/>
    <mergeCell ref="M21:P22"/>
    <mergeCell ref="Q21:W22"/>
    <mergeCell ref="X21:AB22"/>
    <mergeCell ref="AC21:AJ22"/>
    <mergeCell ref="AK17:AS18"/>
    <mergeCell ref="AT17:BB18"/>
    <mergeCell ref="B19:J20"/>
    <mergeCell ref="K19:L20"/>
    <mergeCell ref="M19:P20"/>
    <mergeCell ref="Q19:W20"/>
    <mergeCell ref="X19:AB20"/>
    <mergeCell ref="AC19:AJ20"/>
    <mergeCell ref="AK19:AS20"/>
    <mergeCell ref="AT19:BB20"/>
    <mergeCell ref="B14:AE14"/>
    <mergeCell ref="B17:J18"/>
    <mergeCell ref="K17:L18"/>
    <mergeCell ref="M17:P18"/>
    <mergeCell ref="Q17:W18"/>
    <mergeCell ref="X17:AB18"/>
    <mergeCell ref="AC17:AJ18"/>
    <mergeCell ref="AK8:BB13"/>
    <mergeCell ref="B12:F13"/>
    <mergeCell ref="G12:L13"/>
    <mergeCell ref="M12:R13"/>
    <mergeCell ref="S12:X13"/>
    <mergeCell ref="Y12:AD13"/>
    <mergeCell ref="AE12:AJ13"/>
    <mergeCell ref="B2:BB2"/>
    <mergeCell ref="AN3:BB4"/>
    <mergeCell ref="B6:F11"/>
    <mergeCell ref="G6:X7"/>
    <mergeCell ref="Y6:AD11"/>
    <mergeCell ref="AE6:AJ11"/>
    <mergeCell ref="AK6:BB7"/>
    <mergeCell ref="G8:L11"/>
    <mergeCell ref="M8:R11"/>
    <mergeCell ref="S8:X11"/>
  </mergeCells>
  <phoneticPr fontId="1"/>
  <dataValidations count="1">
    <dataValidation imeMode="off" allowBlank="1" showInputMessage="1" showErrorMessage="1" sqref="K19:P28 AK8 B12:AJ13 X19:BB28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G48"/>
  <sheetViews>
    <sheetView view="pageBreakPreview" zoomScale="80" zoomScaleNormal="100" zoomScaleSheetLayoutView="80" workbookViewId="0">
      <selection activeCell="E31" sqref="E31"/>
    </sheetView>
  </sheetViews>
  <sheetFormatPr defaultColWidth="9" defaultRowHeight="13.5"/>
  <cols>
    <col min="1" max="1" width="17.75" style="407" customWidth="1"/>
    <col min="2" max="2" width="30" style="407" customWidth="1"/>
    <col min="3" max="4" width="17.125" style="407" customWidth="1"/>
    <col min="5" max="5" width="18.75" style="407" customWidth="1"/>
    <col min="6" max="6" width="9" style="407"/>
    <col min="7" max="7" width="9" style="407" customWidth="1"/>
    <col min="8" max="16384" width="9" style="407"/>
  </cols>
  <sheetData>
    <row r="1" spans="1:7">
      <c r="E1" s="408" t="s">
        <v>114</v>
      </c>
    </row>
    <row r="2" spans="1:7" ht="13.5" customHeight="1">
      <c r="G2" s="409"/>
    </row>
    <row r="3" spans="1:7" ht="13.5" customHeight="1">
      <c r="A3" s="410" t="s">
        <v>115</v>
      </c>
      <c r="B3" s="410"/>
      <c r="C3" s="410"/>
      <c r="D3" s="410"/>
      <c r="E3" s="410"/>
      <c r="G3" s="409"/>
    </row>
    <row r="4" spans="1:7">
      <c r="A4" s="411" t="s">
        <v>24</v>
      </c>
      <c r="B4" s="411"/>
      <c r="C4" s="411"/>
      <c r="D4" s="411"/>
      <c r="E4" s="411"/>
      <c r="G4" s="409"/>
    </row>
    <row r="5" spans="1:7">
      <c r="A5" s="407" t="s">
        <v>8</v>
      </c>
      <c r="E5" s="408"/>
      <c r="G5" s="409"/>
    </row>
    <row r="6" spans="1:7" ht="22.5">
      <c r="A6" s="412" t="s">
        <v>0</v>
      </c>
      <c r="B6" s="413"/>
      <c r="C6" s="414" t="s">
        <v>11</v>
      </c>
      <c r="D6" s="415" t="s">
        <v>25</v>
      </c>
      <c r="E6" s="414" t="s">
        <v>1</v>
      </c>
      <c r="G6" s="409"/>
    </row>
    <row r="7" spans="1:7" ht="18.75" customHeight="1">
      <c r="A7" s="416" t="s">
        <v>49</v>
      </c>
      <c r="B7" s="417" t="s">
        <v>3</v>
      </c>
      <c r="C7" s="418">
        <v>9000000</v>
      </c>
      <c r="D7" s="419">
        <v>4000000</v>
      </c>
      <c r="E7" s="420"/>
      <c r="G7" s="409"/>
    </row>
    <row r="8" spans="1:7" ht="58.5" customHeight="1">
      <c r="A8" s="416"/>
      <c r="B8" s="421" t="s">
        <v>55</v>
      </c>
      <c r="C8" s="418">
        <v>3900000</v>
      </c>
      <c r="D8" s="419">
        <v>2722000</v>
      </c>
      <c r="E8" s="420"/>
      <c r="G8" s="409"/>
    </row>
    <row r="9" spans="1:7" ht="18.75" customHeight="1">
      <c r="A9" s="416" t="s">
        <v>2</v>
      </c>
      <c r="B9" s="421" t="s">
        <v>4</v>
      </c>
      <c r="C9" s="418">
        <v>750000</v>
      </c>
      <c r="D9" s="422">
        <v>250000</v>
      </c>
      <c r="E9" s="420"/>
    </row>
    <row r="10" spans="1:7" ht="18.75" customHeight="1">
      <c r="A10" s="416"/>
      <c r="B10" s="421" t="s">
        <v>5</v>
      </c>
      <c r="C10" s="418">
        <v>600000</v>
      </c>
      <c r="D10" s="422">
        <v>200000</v>
      </c>
      <c r="E10" s="420"/>
    </row>
    <row r="11" spans="1:7" ht="18.75" customHeight="1">
      <c r="A11" s="416"/>
      <c r="B11" s="421" t="s">
        <v>6</v>
      </c>
      <c r="C11" s="418">
        <v>450000</v>
      </c>
      <c r="D11" s="422">
        <v>150000</v>
      </c>
      <c r="E11" s="420"/>
    </row>
    <row r="12" spans="1:7" ht="18.75" customHeight="1">
      <c r="A12" s="416" t="s">
        <v>116</v>
      </c>
      <c r="B12" s="421" t="s">
        <v>60</v>
      </c>
      <c r="C12" s="418">
        <v>324000</v>
      </c>
      <c r="D12" s="419">
        <v>108000</v>
      </c>
      <c r="E12" s="420"/>
    </row>
    <row r="13" spans="1:7" ht="18.75" customHeight="1">
      <c r="A13" s="416" t="s">
        <v>117</v>
      </c>
      <c r="B13" s="423" t="s">
        <v>118</v>
      </c>
      <c r="C13" s="418">
        <v>0</v>
      </c>
      <c r="D13" s="419">
        <v>0</v>
      </c>
      <c r="E13" s="424"/>
    </row>
    <row r="14" spans="1:7" ht="18.75" customHeight="1">
      <c r="A14" s="425"/>
      <c r="B14" s="426" t="s">
        <v>119</v>
      </c>
      <c r="C14" s="427">
        <v>60000</v>
      </c>
      <c r="D14" s="428">
        <v>20000</v>
      </c>
      <c r="E14" s="429"/>
    </row>
    <row r="15" spans="1:7" ht="22.5" customHeight="1">
      <c r="A15" s="430" t="s">
        <v>7</v>
      </c>
      <c r="B15" s="431"/>
      <c r="C15" s="432">
        <f>SUM(C7:C14)-C8</f>
        <v>11184000</v>
      </c>
      <c r="D15" s="433">
        <f>SUM(D7:D14)-D8</f>
        <v>4728000</v>
      </c>
      <c r="E15" s="434"/>
    </row>
    <row r="16" spans="1:7">
      <c r="A16" s="435"/>
      <c r="B16" s="435"/>
      <c r="C16" s="435"/>
      <c r="D16" s="435"/>
      <c r="E16" s="435"/>
    </row>
    <row r="17" spans="1:7">
      <c r="A17" s="435" t="s">
        <v>9</v>
      </c>
      <c r="B17" s="435"/>
      <c r="C17" s="435"/>
      <c r="D17" s="435"/>
      <c r="E17" s="435"/>
    </row>
    <row r="18" spans="1:7" ht="22.5">
      <c r="A18" s="412" t="s">
        <v>0</v>
      </c>
      <c r="B18" s="413"/>
      <c r="C18" s="414" t="s">
        <v>11</v>
      </c>
      <c r="D18" s="415" t="s">
        <v>25</v>
      </c>
      <c r="E18" s="414" t="s">
        <v>1</v>
      </c>
    </row>
    <row r="19" spans="1:7" ht="18.75" customHeight="1">
      <c r="A19" s="436" t="s">
        <v>120</v>
      </c>
      <c r="B19" s="423" t="s">
        <v>12</v>
      </c>
      <c r="C19" s="418">
        <v>7800000</v>
      </c>
      <c r="D19" s="418">
        <v>3600000</v>
      </c>
      <c r="E19" s="420"/>
      <c r="G19" s="437"/>
    </row>
    <row r="20" spans="1:7" ht="18.75" customHeight="1">
      <c r="A20" s="438"/>
      <c r="B20" s="423" t="s">
        <v>13</v>
      </c>
      <c r="C20" s="418">
        <v>264000</v>
      </c>
      <c r="D20" s="418">
        <v>88000</v>
      </c>
      <c r="E20" s="420"/>
      <c r="G20" s="437"/>
    </row>
    <row r="21" spans="1:7" ht="18.75" customHeight="1">
      <c r="A21" s="438"/>
      <c r="B21" s="423" t="s">
        <v>14</v>
      </c>
      <c r="C21" s="418">
        <v>240000</v>
      </c>
      <c r="D21" s="418">
        <v>80000</v>
      </c>
      <c r="E21" s="420"/>
      <c r="G21" s="437"/>
    </row>
    <row r="22" spans="1:7" ht="18.75" customHeight="1">
      <c r="A22" s="438"/>
      <c r="B22" s="423"/>
      <c r="C22" s="418"/>
      <c r="D22" s="418"/>
      <c r="E22" s="420"/>
      <c r="G22" s="437"/>
    </row>
    <row r="23" spans="1:7" ht="18.75" customHeight="1">
      <c r="A23" s="439"/>
      <c r="B23" s="423"/>
      <c r="C23" s="418"/>
      <c r="D23" s="418"/>
      <c r="E23" s="420"/>
      <c r="G23" s="437"/>
    </row>
    <row r="24" spans="1:7" ht="24.75" customHeight="1">
      <c r="A24" s="416" t="s">
        <v>15</v>
      </c>
      <c r="B24" s="423" t="s">
        <v>56</v>
      </c>
      <c r="C24" s="418">
        <v>750000</v>
      </c>
      <c r="D24" s="440">
        <v>250000</v>
      </c>
      <c r="E24" s="441" t="s">
        <v>121</v>
      </c>
      <c r="G24" s="437"/>
    </row>
    <row r="25" spans="1:7" ht="18.75" customHeight="1">
      <c r="A25" s="416"/>
      <c r="B25" s="423" t="s">
        <v>57</v>
      </c>
      <c r="C25" s="418">
        <v>600000</v>
      </c>
      <c r="D25" s="422">
        <v>200000</v>
      </c>
      <c r="E25" s="441" t="s">
        <v>121</v>
      </c>
    </row>
    <row r="26" spans="1:7" ht="18.75" customHeight="1">
      <c r="A26" s="416"/>
      <c r="B26" s="423" t="s">
        <v>58</v>
      </c>
      <c r="C26" s="418">
        <v>450000</v>
      </c>
      <c r="D26" s="422">
        <v>150000</v>
      </c>
      <c r="E26" s="441" t="s">
        <v>121</v>
      </c>
    </row>
    <row r="27" spans="1:7" ht="18.75" customHeight="1">
      <c r="A27" s="416"/>
      <c r="B27" s="423" t="s">
        <v>122</v>
      </c>
      <c r="C27" s="418">
        <v>30000</v>
      </c>
      <c r="D27" s="418">
        <v>10000</v>
      </c>
      <c r="E27" s="420"/>
    </row>
    <row r="28" spans="1:7" ht="18.75" customHeight="1">
      <c r="A28" s="416"/>
      <c r="B28" s="423" t="s">
        <v>17</v>
      </c>
      <c r="C28" s="418">
        <v>15000</v>
      </c>
      <c r="D28" s="418">
        <v>5000</v>
      </c>
      <c r="E28" s="420"/>
    </row>
    <row r="29" spans="1:7" ht="18.75" customHeight="1">
      <c r="A29" s="416"/>
      <c r="B29" s="423" t="s">
        <v>18</v>
      </c>
      <c r="C29" s="418">
        <v>3000</v>
      </c>
      <c r="D29" s="418">
        <v>1000</v>
      </c>
      <c r="E29" s="420"/>
    </row>
    <row r="30" spans="1:7" ht="18.75" customHeight="1">
      <c r="A30" s="416"/>
      <c r="B30" s="423" t="s">
        <v>19</v>
      </c>
      <c r="C30" s="418">
        <v>750000</v>
      </c>
      <c r="D30" s="440">
        <v>250000</v>
      </c>
      <c r="E30" s="441" t="s">
        <v>121</v>
      </c>
    </row>
    <row r="31" spans="1:7" ht="18.75" customHeight="1">
      <c r="A31" s="416"/>
      <c r="B31" s="423"/>
      <c r="C31" s="418"/>
      <c r="D31" s="418"/>
      <c r="E31" s="420"/>
    </row>
    <row r="32" spans="1:7" ht="18.75" customHeight="1">
      <c r="A32" s="416"/>
      <c r="B32" s="423"/>
      <c r="C32" s="418"/>
      <c r="D32" s="418"/>
      <c r="E32" s="420"/>
    </row>
    <row r="33" spans="1:5" ht="18.75" customHeight="1">
      <c r="A33" s="416" t="s">
        <v>20</v>
      </c>
      <c r="B33" s="423" t="s">
        <v>21</v>
      </c>
      <c r="C33" s="418">
        <v>18000</v>
      </c>
      <c r="D33" s="418">
        <v>6000</v>
      </c>
      <c r="E33" s="420"/>
    </row>
    <row r="34" spans="1:5" ht="18.75" customHeight="1">
      <c r="A34" s="416"/>
      <c r="B34" s="423" t="s">
        <v>22</v>
      </c>
      <c r="C34" s="418">
        <v>240000</v>
      </c>
      <c r="D34" s="418">
        <v>80000</v>
      </c>
      <c r="E34" s="420"/>
    </row>
    <row r="35" spans="1:5" ht="18.75" customHeight="1">
      <c r="A35" s="442"/>
      <c r="B35" s="443" t="s">
        <v>23</v>
      </c>
      <c r="C35" s="444">
        <v>18000</v>
      </c>
      <c r="D35" s="444">
        <v>6000</v>
      </c>
      <c r="E35" s="445"/>
    </row>
    <row r="36" spans="1:5" ht="18.75" customHeight="1">
      <c r="A36" s="442"/>
      <c r="B36" s="443" t="s">
        <v>54</v>
      </c>
      <c r="C36" s="444">
        <v>6000</v>
      </c>
      <c r="D36" s="444">
        <v>2000</v>
      </c>
      <c r="E36" s="445"/>
    </row>
    <row r="37" spans="1:5" ht="18.75" customHeight="1">
      <c r="A37" s="442"/>
      <c r="B37" s="443"/>
      <c r="C37" s="444"/>
      <c r="D37" s="444"/>
      <c r="E37" s="445"/>
    </row>
    <row r="38" spans="1:5" ht="18.75" customHeight="1">
      <c r="A38" s="425"/>
      <c r="B38" s="426"/>
      <c r="C38" s="427"/>
      <c r="D38" s="427"/>
      <c r="E38" s="429"/>
    </row>
    <row r="39" spans="1:5" ht="22.5" customHeight="1">
      <c r="A39" s="430" t="s">
        <v>7</v>
      </c>
      <c r="B39" s="431"/>
      <c r="C39" s="432">
        <f>SUM(C19:C38)</f>
        <v>11184000</v>
      </c>
      <c r="D39" s="433">
        <f>SUM(D19:D38)</f>
        <v>4728000</v>
      </c>
      <c r="E39" s="434"/>
    </row>
    <row r="41" spans="1:5">
      <c r="A41" s="407" t="s">
        <v>10</v>
      </c>
    </row>
    <row r="42" spans="1:5">
      <c r="A42" s="446"/>
    </row>
    <row r="43" spans="1:5">
      <c r="A43" s="447" t="s">
        <v>48</v>
      </c>
    </row>
    <row r="44" spans="1:5">
      <c r="A44" s="448"/>
      <c r="B44" s="408" t="s">
        <v>123</v>
      </c>
      <c r="C44" s="407" t="s">
        <v>124</v>
      </c>
    </row>
    <row r="45" spans="1:5">
      <c r="B45" s="408" t="s">
        <v>125</v>
      </c>
      <c r="C45" s="447" t="s">
        <v>126</v>
      </c>
    </row>
    <row r="46" spans="1:5">
      <c r="B46" s="408" t="s">
        <v>127</v>
      </c>
      <c r="C46" s="447" t="s">
        <v>128</v>
      </c>
    </row>
    <row r="47" spans="1:5">
      <c r="A47" s="449"/>
    </row>
    <row r="48" spans="1:5" ht="21" customHeight="1">
      <c r="A48" s="447" t="s">
        <v>129</v>
      </c>
    </row>
  </sheetData>
  <mergeCells count="9">
    <mergeCell ref="A19:A23"/>
    <mergeCell ref="G19:G24"/>
    <mergeCell ref="A39:B39"/>
    <mergeCell ref="G2:G8"/>
    <mergeCell ref="A3:E3"/>
    <mergeCell ref="A4:E4"/>
    <mergeCell ref="A6:B6"/>
    <mergeCell ref="A15:B15"/>
    <mergeCell ref="A18:B18"/>
  </mergeCells>
  <phoneticPr fontId="1"/>
  <pageMargins left="0.7" right="0.7" top="0.75" bottom="0.75" header="0.3" footer="0.3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F11" sqref="F11"/>
    </sheetView>
  </sheetViews>
  <sheetFormatPr defaultRowHeight="13.5"/>
  <cols>
    <col min="1" max="1" width="11.875" style="450" customWidth="1"/>
    <col min="2" max="4" width="10.625" style="450" customWidth="1"/>
    <col min="5" max="5" width="6.875" style="450" customWidth="1"/>
    <col min="6" max="6" width="12.5" style="450" customWidth="1"/>
    <col min="7" max="7" width="12.25" style="450" customWidth="1"/>
    <col min="8" max="8" width="19.875" style="451" hidden="1" customWidth="1"/>
    <col min="9" max="9" width="0" style="452" hidden="1" customWidth="1"/>
    <col min="10" max="16384" width="9" style="450"/>
  </cols>
  <sheetData>
    <row r="1" spans="1:9" ht="14.25" thickBot="1">
      <c r="A1" s="450" t="s">
        <v>130</v>
      </c>
      <c r="H1" s="451" t="s">
        <v>131</v>
      </c>
      <c r="I1" s="452">
        <v>108000</v>
      </c>
    </row>
    <row r="2" spans="1:9" ht="17.25" thickBot="1">
      <c r="A2" s="453" t="s">
        <v>132</v>
      </c>
      <c r="B2" s="454" t="s">
        <v>133</v>
      </c>
      <c r="C2" s="450" t="s">
        <v>134</v>
      </c>
      <c r="H2" s="451" t="s">
        <v>135</v>
      </c>
      <c r="I2" s="452">
        <v>108000</v>
      </c>
    </row>
    <row r="3" spans="1:9" ht="30" customHeight="1">
      <c r="A3" s="455" t="s">
        <v>136</v>
      </c>
      <c r="B3" s="456" t="s">
        <v>137</v>
      </c>
      <c r="C3" s="457" t="s">
        <v>138</v>
      </c>
      <c r="D3" s="457" t="s">
        <v>139</v>
      </c>
      <c r="F3" s="458" t="s">
        <v>140</v>
      </c>
      <c r="H3" s="451" t="s">
        <v>141</v>
      </c>
      <c r="I3" s="452">
        <v>122000</v>
      </c>
    </row>
    <row r="4" spans="1:9" ht="19.5">
      <c r="A4" s="459" t="s">
        <v>142</v>
      </c>
      <c r="B4" s="460">
        <v>108000</v>
      </c>
      <c r="C4" s="460">
        <v>93000</v>
      </c>
      <c r="D4" s="460">
        <v>83000</v>
      </c>
      <c r="F4" s="461" t="s">
        <v>143</v>
      </c>
      <c r="G4" s="462" t="s">
        <v>144</v>
      </c>
      <c r="H4" s="451" t="s">
        <v>145</v>
      </c>
      <c r="I4" s="452">
        <v>127000</v>
      </c>
    </row>
    <row r="5" spans="1:9" ht="17.25">
      <c r="A5" s="463">
        <v>1</v>
      </c>
      <c r="B5" s="464">
        <v>108000</v>
      </c>
      <c r="C5" s="464">
        <v>93000</v>
      </c>
      <c r="D5" s="464">
        <v>83000</v>
      </c>
      <c r="F5" s="461" t="s">
        <v>146</v>
      </c>
      <c r="G5" s="465" t="s">
        <v>147</v>
      </c>
      <c r="H5" s="451" t="s">
        <v>148</v>
      </c>
      <c r="I5" s="452">
        <v>151000</v>
      </c>
    </row>
    <row r="6" spans="1:9" ht="17.25">
      <c r="A6" s="459">
        <v>2</v>
      </c>
      <c r="B6" s="460">
        <v>122000</v>
      </c>
      <c r="C6" s="460">
        <v>107000</v>
      </c>
      <c r="D6" s="460">
        <v>97000</v>
      </c>
      <c r="F6" s="461" t="s">
        <v>149</v>
      </c>
      <c r="G6" s="465">
        <v>2</v>
      </c>
      <c r="H6" s="451" t="s">
        <v>150</v>
      </c>
      <c r="I6" s="452">
        <v>188000</v>
      </c>
    </row>
    <row r="7" spans="1:9" ht="17.25">
      <c r="A7" s="463">
        <v>3</v>
      </c>
      <c r="B7" s="464">
        <v>127000</v>
      </c>
      <c r="C7" s="464">
        <v>126000</v>
      </c>
      <c r="D7" s="464">
        <v>119000</v>
      </c>
      <c r="F7" s="466" t="s">
        <v>151</v>
      </c>
      <c r="G7" s="467">
        <f>VLOOKUP(G4&amp;G5&amp;G6,H1:I63,2,FALSE)</f>
        <v>97000</v>
      </c>
      <c r="H7" s="451" t="s">
        <v>152</v>
      </c>
      <c r="I7" s="452">
        <v>215000</v>
      </c>
    </row>
    <row r="8" spans="1:9" ht="15">
      <c r="A8" s="459">
        <v>4</v>
      </c>
      <c r="B8" s="460">
        <v>151000</v>
      </c>
      <c r="C8" s="460">
        <v>146000</v>
      </c>
      <c r="D8" s="460">
        <v>139000</v>
      </c>
      <c r="F8" s="468" t="s">
        <v>153</v>
      </c>
      <c r="H8" s="451" t="s">
        <v>154</v>
      </c>
      <c r="I8" s="452">
        <v>93000</v>
      </c>
    </row>
    <row r="9" spans="1:9" ht="17.25">
      <c r="A9" s="463">
        <v>5</v>
      </c>
      <c r="B9" s="464">
        <v>188000</v>
      </c>
      <c r="C9" s="464">
        <v>177000</v>
      </c>
      <c r="D9" s="464">
        <v>170000</v>
      </c>
      <c r="F9" s="468" t="s">
        <v>155</v>
      </c>
      <c r="H9" s="451" t="s">
        <v>156</v>
      </c>
      <c r="I9" s="452">
        <v>93000</v>
      </c>
    </row>
    <row r="10" spans="1:9" ht="17.25">
      <c r="A10" s="459">
        <v>6</v>
      </c>
      <c r="B10" s="460">
        <v>215000</v>
      </c>
      <c r="C10" s="460">
        <v>204000</v>
      </c>
      <c r="D10" s="460">
        <v>199000</v>
      </c>
      <c r="F10" s="451"/>
      <c r="H10" s="451" t="s">
        <v>157</v>
      </c>
      <c r="I10" s="452">
        <v>107000</v>
      </c>
    </row>
    <row r="11" spans="1:9" ht="17.25" thickBot="1">
      <c r="A11" s="469"/>
      <c r="B11" s="469"/>
      <c r="C11" s="469"/>
      <c r="D11" s="469"/>
      <c r="H11" s="451" t="s">
        <v>158</v>
      </c>
      <c r="I11" s="452">
        <v>126000</v>
      </c>
    </row>
    <row r="12" spans="1:9" ht="16.5">
      <c r="A12" s="470" t="s">
        <v>132</v>
      </c>
      <c r="B12" s="471" t="s">
        <v>159</v>
      </c>
      <c r="C12" s="450" t="s">
        <v>160</v>
      </c>
      <c r="D12" s="469"/>
      <c r="H12" s="451" t="s">
        <v>161</v>
      </c>
      <c r="I12" s="452">
        <v>146000</v>
      </c>
    </row>
    <row r="13" spans="1:9" ht="33">
      <c r="A13" s="472" t="s">
        <v>162</v>
      </c>
      <c r="B13" s="473" t="s">
        <v>163</v>
      </c>
      <c r="C13" s="473" t="s">
        <v>164</v>
      </c>
      <c r="D13" s="473" t="s">
        <v>165</v>
      </c>
      <c r="H13" s="451" t="s">
        <v>166</v>
      </c>
      <c r="I13" s="452">
        <v>177000</v>
      </c>
    </row>
    <row r="14" spans="1:9" ht="19.5">
      <c r="A14" s="474" t="s">
        <v>142</v>
      </c>
      <c r="B14" s="475">
        <v>94000</v>
      </c>
      <c r="C14" s="475">
        <v>79000</v>
      </c>
      <c r="D14" s="475">
        <v>69000</v>
      </c>
      <c r="H14" s="451" t="s">
        <v>167</v>
      </c>
      <c r="I14" s="452">
        <v>204000</v>
      </c>
    </row>
    <row r="15" spans="1:9" ht="15">
      <c r="A15" s="476">
        <v>1</v>
      </c>
      <c r="B15" s="477">
        <v>94000</v>
      </c>
      <c r="C15" s="477">
        <v>79000</v>
      </c>
      <c r="D15" s="477">
        <v>69000</v>
      </c>
      <c r="H15" s="451" t="s">
        <v>168</v>
      </c>
      <c r="I15" s="452">
        <v>83000</v>
      </c>
    </row>
    <row r="16" spans="1:9" ht="17.25">
      <c r="A16" s="474">
        <v>2</v>
      </c>
      <c r="B16" s="475">
        <v>107000</v>
      </c>
      <c r="C16" s="475">
        <v>92000</v>
      </c>
      <c r="D16" s="475">
        <v>82000</v>
      </c>
      <c r="H16" s="451" t="s">
        <v>169</v>
      </c>
      <c r="I16" s="452">
        <v>83000</v>
      </c>
    </row>
    <row r="17" spans="1:9" ht="17.25">
      <c r="A17" s="476">
        <v>3</v>
      </c>
      <c r="B17" s="477">
        <v>112000</v>
      </c>
      <c r="C17" s="477">
        <v>111000</v>
      </c>
      <c r="D17" s="477">
        <v>104000</v>
      </c>
      <c r="H17" s="451" t="s">
        <v>170</v>
      </c>
      <c r="I17" s="452">
        <v>97000</v>
      </c>
    </row>
    <row r="18" spans="1:9" ht="17.25">
      <c r="A18" s="474">
        <v>4</v>
      </c>
      <c r="B18" s="475">
        <v>136000</v>
      </c>
      <c r="C18" s="475">
        <v>131000</v>
      </c>
      <c r="D18" s="475">
        <v>124000</v>
      </c>
      <c r="H18" s="451" t="s">
        <v>171</v>
      </c>
      <c r="I18" s="452">
        <v>119000</v>
      </c>
    </row>
    <row r="19" spans="1:9" ht="17.25">
      <c r="A19" s="476">
        <v>5</v>
      </c>
      <c r="B19" s="477">
        <v>172000</v>
      </c>
      <c r="C19" s="477">
        <v>161000</v>
      </c>
      <c r="D19" s="477">
        <v>154000</v>
      </c>
      <c r="H19" s="451" t="s">
        <v>172</v>
      </c>
      <c r="I19" s="452">
        <v>139000</v>
      </c>
    </row>
    <row r="20" spans="1:9" ht="17.25">
      <c r="A20" s="474">
        <v>6</v>
      </c>
      <c r="B20" s="475">
        <v>200000</v>
      </c>
      <c r="C20" s="475">
        <v>189000</v>
      </c>
      <c r="D20" s="475">
        <v>184000</v>
      </c>
      <c r="H20" s="451" t="s">
        <v>173</v>
      </c>
      <c r="I20" s="452">
        <v>170000</v>
      </c>
    </row>
    <row r="21" spans="1:9" ht="17.25" thickBot="1">
      <c r="A21" s="469"/>
      <c r="B21" s="469"/>
      <c r="C21" s="469"/>
      <c r="D21" s="469"/>
      <c r="H21" s="451" t="s">
        <v>174</v>
      </c>
      <c r="I21" s="452">
        <v>199000</v>
      </c>
    </row>
    <row r="22" spans="1:9" ht="14.25">
      <c r="A22" s="478" t="s">
        <v>132</v>
      </c>
      <c r="B22" s="479" t="s">
        <v>175</v>
      </c>
      <c r="C22" s="450" t="s">
        <v>176</v>
      </c>
      <c r="D22" s="469"/>
      <c r="H22" s="451" t="s">
        <v>177</v>
      </c>
      <c r="I22" s="452">
        <v>94000</v>
      </c>
    </row>
    <row r="23" spans="1:9" ht="33">
      <c r="A23" s="480" t="s">
        <v>162</v>
      </c>
      <c r="B23" s="481" t="s">
        <v>163</v>
      </c>
      <c r="C23" s="481" t="s">
        <v>164</v>
      </c>
      <c r="D23" s="481" t="s">
        <v>165</v>
      </c>
      <c r="H23" s="451" t="s">
        <v>178</v>
      </c>
      <c r="I23" s="452">
        <v>94000</v>
      </c>
    </row>
    <row r="24" spans="1:9" ht="19.5">
      <c r="A24" s="482" t="s">
        <v>142</v>
      </c>
      <c r="B24" s="483">
        <v>85000</v>
      </c>
      <c r="C24" s="483">
        <v>70000</v>
      </c>
      <c r="D24" s="483">
        <v>60000</v>
      </c>
      <c r="H24" s="451" t="s">
        <v>179</v>
      </c>
      <c r="I24" s="452">
        <v>107000</v>
      </c>
    </row>
    <row r="25" spans="1:9" ht="15">
      <c r="A25" s="484">
        <v>1</v>
      </c>
      <c r="B25" s="485">
        <v>85000</v>
      </c>
      <c r="C25" s="485">
        <v>70000</v>
      </c>
      <c r="D25" s="485">
        <v>60000</v>
      </c>
      <c r="H25" s="451" t="s">
        <v>180</v>
      </c>
      <c r="I25" s="452">
        <v>112000</v>
      </c>
    </row>
    <row r="26" spans="1:9" ht="15">
      <c r="A26" s="482">
        <v>2</v>
      </c>
      <c r="B26" s="483">
        <v>97000</v>
      </c>
      <c r="C26" s="483">
        <v>82000</v>
      </c>
      <c r="D26" s="483">
        <v>72000</v>
      </c>
      <c r="H26" s="451" t="s">
        <v>181</v>
      </c>
      <c r="I26" s="452">
        <v>136000</v>
      </c>
    </row>
    <row r="27" spans="1:9" ht="15">
      <c r="A27" s="484">
        <v>3</v>
      </c>
      <c r="B27" s="485">
        <v>102000</v>
      </c>
      <c r="C27" s="485">
        <v>101000</v>
      </c>
      <c r="D27" s="485">
        <v>94000</v>
      </c>
      <c r="H27" s="451" t="s">
        <v>182</v>
      </c>
      <c r="I27" s="452">
        <v>172000</v>
      </c>
    </row>
    <row r="28" spans="1:9" ht="15">
      <c r="A28" s="482">
        <v>4</v>
      </c>
      <c r="B28" s="483">
        <v>126000</v>
      </c>
      <c r="C28" s="483">
        <v>121000</v>
      </c>
      <c r="D28" s="483">
        <v>114000</v>
      </c>
      <c r="H28" s="451" t="s">
        <v>183</v>
      </c>
      <c r="I28" s="452">
        <v>200000</v>
      </c>
    </row>
    <row r="29" spans="1:9" ht="17.25">
      <c r="A29" s="484">
        <v>5</v>
      </c>
      <c r="B29" s="485">
        <v>162000</v>
      </c>
      <c r="C29" s="485">
        <v>151000</v>
      </c>
      <c r="D29" s="485">
        <v>144000</v>
      </c>
      <c r="H29" s="451" t="s">
        <v>184</v>
      </c>
      <c r="I29" s="452">
        <v>79000</v>
      </c>
    </row>
    <row r="30" spans="1:9" ht="17.25">
      <c r="A30" s="482">
        <v>6</v>
      </c>
      <c r="B30" s="483">
        <v>190000</v>
      </c>
      <c r="C30" s="483">
        <v>179000</v>
      </c>
      <c r="D30" s="483">
        <v>174000</v>
      </c>
      <c r="H30" s="451" t="s">
        <v>185</v>
      </c>
      <c r="I30" s="452">
        <v>79000</v>
      </c>
    </row>
    <row r="31" spans="1:9" ht="16.5">
      <c r="H31" s="451" t="s">
        <v>186</v>
      </c>
      <c r="I31" s="452">
        <v>92000</v>
      </c>
    </row>
    <row r="32" spans="1:9" ht="16.5">
      <c r="H32" s="451" t="s">
        <v>187</v>
      </c>
      <c r="I32" s="452">
        <v>111000</v>
      </c>
    </row>
    <row r="33" spans="8:9" ht="16.5">
      <c r="H33" s="451" t="s">
        <v>188</v>
      </c>
      <c r="I33" s="452">
        <v>131000</v>
      </c>
    </row>
    <row r="34" spans="8:9" ht="16.5">
      <c r="H34" s="451" t="s">
        <v>189</v>
      </c>
      <c r="I34" s="452">
        <v>161000</v>
      </c>
    </row>
    <row r="35" spans="8:9" ht="16.5">
      <c r="H35" s="451" t="s">
        <v>190</v>
      </c>
      <c r="I35" s="452">
        <v>189000</v>
      </c>
    </row>
    <row r="36" spans="8:9" ht="16.5">
      <c r="H36" s="451" t="s">
        <v>191</v>
      </c>
      <c r="I36" s="452">
        <v>69000</v>
      </c>
    </row>
    <row r="37" spans="8:9" ht="16.5">
      <c r="H37" s="451" t="s">
        <v>192</v>
      </c>
      <c r="I37" s="452">
        <v>69000</v>
      </c>
    </row>
    <row r="38" spans="8:9" ht="16.5">
      <c r="H38" s="451" t="s">
        <v>193</v>
      </c>
      <c r="I38" s="452">
        <v>82000</v>
      </c>
    </row>
    <row r="39" spans="8:9" ht="16.5">
      <c r="H39" s="451" t="s">
        <v>194</v>
      </c>
      <c r="I39" s="452">
        <v>104000</v>
      </c>
    </row>
    <row r="40" spans="8:9" ht="16.5">
      <c r="H40" s="451" t="s">
        <v>195</v>
      </c>
      <c r="I40" s="452">
        <v>124000</v>
      </c>
    </row>
    <row r="41" spans="8:9" ht="16.5">
      <c r="H41" s="451" t="s">
        <v>196</v>
      </c>
      <c r="I41" s="452">
        <v>154000</v>
      </c>
    </row>
    <row r="42" spans="8:9" ht="16.5">
      <c r="H42" s="451" t="s">
        <v>197</v>
      </c>
      <c r="I42" s="452">
        <v>184000</v>
      </c>
    </row>
    <row r="43" spans="8:9" ht="16.5">
      <c r="H43" s="451" t="s">
        <v>198</v>
      </c>
      <c r="I43" s="452">
        <v>85000</v>
      </c>
    </row>
    <row r="44" spans="8:9">
      <c r="H44" s="451" t="s">
        <v>199</v>
      </c>
      <c r="I44" s="452">
        <v>85000</v>
      </c>
    </row>
    <row r="45" spans="8:9">
      <c r="H45" s="451" t="s">
        <v>200</v>
      </c>
      <c r="I45" s="452">
        <v>97000</v>
      </c>
    </row>
    <row r="46" spans="8:9">
      <c r="H46" s="451" t="s">
        <v>201</v>
      </c>
      <c r="I46" s="452">
        <v>102000</v>
      </c>
    </row>
    <row r="47" spans="8:9">
      <c r="H47" s="451" t="s">
        <v>202</v>
      </c>
      <c r="I47" s="452">
        <v>126000</v>
      </c>
    </row>
    <row r="48" spans="8:9">
      <c r="H48" s="451" t="s">
        <v>203</v>
      </c>
      <c r="I48" s="452">
        <v>162000</v>
      </c>
    </row>
    <row r="49" spans="8:9">
      <c r="H49" s="451" t="s">
        <v>204</v>
      </c>
      <c r="I49" s="452">
        <v>190000</v>
      </c>
    </row>
    <row r="50" spans="8:9" ht="16.5">
      <c r="H50" s="451" t="s">
        <v>205</v>
      </c>
      <c r="I50" s="452">
        <v>70000</v>
      </c>
    </row>
    <row r="51" spans="8:9" ht="16.5">
      <c r="H51" s="451" t="s">
        <v>206</v>
      </c>
      <c r="I51" s="452">
        <v>70000</v>
      </c>
    </row>
    <row r="52" spans="8:9" ht="16.5">
      <c r="H52" s="451" t="s">
        <v>207</v>
      </c>
      <c r="I52" s="452">
        <v>82000</v>
      </c>
    </row>
    <row r="53" spans="8:9" ht="16.5">
      <c r="H53" s="451" t="s">
        <v>208</v>
      </c>
      <c r="I53" s="452">
        <v>101000</v>
      </c>
    </row>
    <row r="54" spans="8:9" ht="16.5">
      <c r="H54" s="451" t="s">
        <v>209</v>
      </c>
      <c r="I54" s="452">
        <v>121000</v>
      </c>
    </row>
    <row r="55" spans="8:9" ht="16.5">
      <c r="H55" s="451" t="s">
        <v>210</v>
      </c>
      <c r="I55" s="452">
        <v>151000</v>
      </c>
    </row>
    <row r="56" spans="8:9" ht="16.5">
      <c r="H56" s="451" t="s">
        <v>211</v>
      </c>
      <c r="I56" s="452">
        <v>179000</v>
      </c>
    </row>
    <row r="57" spans="8:9" ht="16.5">
      <c r="H57" s="451" t="s">
        <v>212</v>
      </c>
      <c r="I57" s="452">
        <v>60000</v>
      </c>
    </row>
    <row r="58" spans="8:9" ht="16.5">
      <c r="H58" s="451" t="s">
        <v>213</v>
      </c>
      <c r="I58" s="452">
        <v>60000</v>
      </c>
    </row>
    <row r="59" spans="8:9" ht="16.5">
      <c r="H59" s="451" t="s">
        <v>214</v>
      </c>
      <c r="I59" s="452">
        <v>72000</v>
      </c>
    </row>
    <row r="60" spans="8:9" ht="16.5">
      <c r="H60" s="451" t="s">
        <v>215</v>
      </c>
      <c r="I60" s="452">
        <v>94000</v>
      </c>
    </row>
    <row r="61" spans="8:9" ht="16.5">
      <c r="H61" s="451" t="s">
        <v>216</v>
      </c>
      <c r="I61" s="452">
        <v>114000</v>
      </c>
    </row>
    <row r="62" spans="8:9" ht="16.5">
      <c r="H62" s="451" t="s">
        <v>217</v>
      </c>
      <c r="I62" s="452">
        <v>144000</v>
      </c>
    </row>
    <row r="63" spans="8:9" ht="16.5">
      <c r="H63" s="451" t="s">
        <v>218</v>
      </c>
      <c r="I63" s="452">
        <v>174000</v>
      </c>
    </row>
  </sheetData>
  <phoneticPr fontId="1"/>
  <dataValidations count="3">
    <dataValidation type="list" allowBlank="1" showInputMessage="1" showErrorMessage="1" sqref="G4">
      <formula1>"４：１,５：１,６：１"</formula1>
    </dataValidation>
    <dataValidation type="list" imeMode="off" allowBlank="1" showInputMessage="1" showErrorMessage="1" sqref="G6">
      <formula1>"1,2,3,4,5,6,非該当"</formula1>
    </dataValidation>
    <dataValidation type="list" allowBlank="1" showInputMessage="1" showErrorMessage="1" sqref="G5">
      <formula1>"定員４人以下,定員５人,定員６人"</formula1>
    </dataValidation>
  </dataValidation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交付申請書（第１号様式）</vt:lpstr>
      <vt:lpstr>所要額調書</vt:lpstr>
      <vt:lpstr>予算書</vt:lpstr>
      <vt:lpstr>交付申請書_記載例</vt:lpstr>
      <vt:lpstr>所要額調書_記載例</vt:lpstr>
      <vt:lpstr>予算書_記載例</vt:lpstr>
      <vt:lpstr>補助基準額表</vt:lpstr>
      <vt:lpstr>予算書!Print_Area</vt:lpstr>
      <vt:lpstr>予算書_記載例!Print_Area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八千代市</cp:lastModifiedBy>
  <cp:lastPrinted>2023-03-10T01:43:35Z</cp:lastPrinted>
  <dcterms:created xsi:type="dcterms:W3CDTF">2018-01-24T01:10:04Z</dcterms:created>
  <dcterms:modified xsi:type="dcterms:W3CDTF">2023-03-14T23:40:45Z</dcterms:modified>
</cp:coreProperties>
</file>