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jo190011\Downloads\"/>
    </mc:Choice>
  </mc:AlternateContent>
  <bookViews>
    <workbookView xWindow="-120" yWindow="-120" windowWidth="29040" windowHeight="15840" firstSheet="1" activeTab="1"/>
  </bookViews>
  <sheets>
    <sheet name="入力規則" sheetId="1" state="veryHidden" r:id="rId1"/>
    <sheet name="注意事項" sheetId="2" r:id="rId2"/>
    <sheet name="入力票" sheetId="3" r:id="rId3"/>
    <sheet name="申出書" sheetId="4" r:id="rId4"/>
  </sheets>
  <definedNames>
    <definedName name="AccessDatabase" hidden="1">"C:\Documents and Settings\kawana.OHSAKI\My Documents\作業中\ＤＢらいぶらり.mdb"</definedName>
    <definedName name="ET" localSheetId="3" hidden="1">{"'フローチャート'!$A$1:$AO$191"}</definedName>
    <definedName name="ET" localSheetId="1" hidden="1">{"'フローチャート'!$A$1:$AO$191"}</definedName>
    <definedName name="ET" localSheetId="2" hidden="1">{"'フローチャート'!$A$1:$AO$191"}</definedName>
    <definedName name="ET" hidden="1">{"'フローチャート'!$A$1:$AO$191"}</definedName>
    <definedName name="HTML_CodePage" hidden="1">932</definedName>
    <definedName name="HTML_Control" localSheetId="3" hidden="1">{"'フローチャート'!$A$1:$AO$191"}</definedName>
    <definedName name="HTML_Control" localSheetId="1" hidden="1">{"'フローチャート'!$A$1:$AO$191"}</definedName>
    <definedName name="HTML_Control" localSheetId="2" hidden="1">{"'フローチャート'!$A$1:$AO$191"}</definedName>
    <definedName name="HTML_Control" hidden="1">{"'フローチャート'!$A$1:$AO$191"}</definedName>
    <definedName name="HTML_Description" hidden="1">""</definedName>
    <definedName name="HTML_Email" hidden="1">""</definedName>
    <definedName name="HTML_Header" hidden="1">"フローチャート"</definedName>
    <definedName name="HTML_LastUpdate" hidden="1">"00/07/22"</definedName>
    <definedName name="HTML_LineAfter" hidden="1">FALSE</definedName>
    <definedName name="HTML_LineBefore" hidden="1">FALSE</definedName>
    <definedName name="HTML_Name" hidden="1">"三井貴司"</definedName>
    <definedName name="HTML_OBDlg2" hidden="1">TRUE</definedName>
    <definedName name="HTML_OBDlg4" hidden="1">TRUE</definedName>
    <definedName name="HTML_OS" hidden="1">0</definedName>
    <definedName name="HTML_PathFile" hidden="1">"G:\PROJECT\BlueShark\システムデザインシート\三井作成中\ｈｔｍｌ\MyHTML.htm"</definedName>
    <definedName name="HTML_Title" hidden="1">"フローチャート"</definedName>
    <definedName name="_xlnm.Print_Area" localSheetId="3">INDIRECT(申出書!$P$1)</definedName>
    <definedName name="今年">YEAR(TODAY())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4" l="1"/>
  <c r="C26" i="4"/>
  <c r="E26" i="4"/>
  <c r="B27" i="4"/>
  <c r="C27" i="4"/>
  <c r="E27" i="4"/>
  <c r="B28" i="4"/>
  <c r="C28" i="4"/>
  <c r="E28" i="4"/>
  <c r="B29" i="4"/>
  <c r="C29" i="4"/>
  <c r="E29" i="4"/>
  <c r="B30" i="4"/>
  <c r="C30" i="4"/>
  <c r="E30" i="4"/>
  <c r="P1" i="4"/>
  <c r="A30" i="3"/>
  <c r="A29" i="3"/>
  <c r="A28" i="3"/>
  <c r="A27" i="3"/>
  <c r="A26" i="3"/>
  <c r="C16" i="4" l="1"/>
  <c r="C17" i="4"/>
  <c r="C18" i="4"/>
  <c r="C19" i="4"/>
  <c r="C20" i="4"/>
  <c r="C21" i="4"/>
  <c r="C22" i="4"/>
  <c r="C23" i="4"/>
  <c r="C24" i="4"/>
  <c r="C25" i="4"/>
  <c r="B22" i="4" l="1"/>
  <c r="E22" i="4"/>
  <c r="B23" i="4"/>
  <c r="E23" i="4"/>
  <c r="B24" i="4"/>
  <c r="E24" i="4"/>
  <c r="B25" i="4"/>
  <c r="E25" i="4"/>
  <c r="B16" i="4" l="1"/>
  <c r="E16" i="4"/>
  <c r="B17" i="4"/>
  <c r="E17" i="4"/>
  <c r="B18" i="4"/>
  <c r="E18" i="4"/>
  <c r="B19" i="4"/>
  <c r="E19" i="4"/>
  <c r="B20" i="4"/>
  <c r="E20" i="4"/>
  <c r="B21" i="4"/>
  <c r="E21" i="4"/>
  <c r="D9" i="4"/>
  <c r="D8" i="4"/>
  <c r="D7" i="4"/>
  <c r="D6" i="4"/>
  <c r="A2" i="4"/>
  <c r="A25" i="3"/>
  <c r="A24" i="3"/>
  <c r="A23" i="3"/>
  <c r="A22" i="3"/>
  <c r="A21" i="3"/>
  <c r="A20" i="3"/>
  <c r="A19" i="3"/>
  <c r="A18" i="3"/>
  <c r="A17" i="3"/>
  <c r="A16" i="3"/>
  <c r="A9" i="3"/>
  <c r="A8" i="3"/>
  <c r="A7" i="3"/>
  <c r="A6" i="3"/>
  <c r="A5" i="3"/>
  <c r="A3" i="3"/>
  <c r="A4" i="3"/>
  <c r="A9" i="2"/>
  <c r="A8" i="2"/>
  <c r="A7" i="2"/>
  <c r="A6" i="2"/>
  <c r="A5" i="2"/>
  <c r="A4" i="2"/>
  <c r="A3" i="2"/>
  <c r="A1" i="1"/>
  <c r="A4" i="1" s="1"/>
  <c r="A5" i="1" l="1"/>
  <c r="B4" i="1"/>
  <c r="A6" i="1" l="1"/>
  <c r="B5" i="1"/>
  <c r="A7" i="1" l="1"/>
  <c r="B6" i="1"/>
  <c r="B7" i="1" l="1"/>
  <c r="A8" i="1"/>
  <c r="B8" i="1" s="1"/>
</calcChain>
</file>

<file path=xl/comments1.xml><?xml version="1.0" encoding="utf-8"?>
<comments xmlns="http://schemas.openxmlformats.org/spreadsheetml/2006/main">
  <authors>
    <author>190011石川</author>
  </authors>
  <commentList>
    <comment ref="C16" authorId="0" shapeId="0">
      <text>
        <r>
          <rPr>
            <b/>
            <sz val="12"/>
            <color indexed="81"/>
            <rFont val="游ゴシック Medium"/>
            <family val="3"/>
            <charset val="128"/>
          </rPr>
          <t>１行に複数の工事等を入力しないでください。</t>
        </r>
      </text>
    </comment>
    <comment ref="D16" authorId="0" shapeId="0">
      <text>
        <r>
          <rPr>
            <b/>
            <sz val="12"/>
            <color indexed="81"/>
            <rFont val="游ゴシック Medium"/>
            <family val="3"/>
            <charset val="128"/>
          </rPr>
          <t>発注部署（契約課など）は入力しないでください。</t>
        </r>
      </text>
    </comment>
  </commentList>
</comments>
</file>

<file path=xl/sharedStrings.xml><?xml version="1.0" encoding="utf-8"?>
<sst xmlns="http://schemas.openxmlformats.org/spreadsheetml/2006/main" count="79" uniqueCount="72">
  <si>
    <t>発注年度初日</t>
    <rPh sb="0" eb="4">
      <t>ハッチュウネンド</t>
    </rPh>
    <rPh sb="4" eb="6">
      <t>ショニチ</t>
    </rPh>
    <phoneticPr fontId="1"/>
  </si>
  <si>
    <t>発注年度</t>
    <rPh sb="0" eb="4">
      <t>ハッチュウネンド</t>
    </rPh>
    <phoneticPr fontId="1"/>
  </si>
  <si>
    <t>１２３４５６７８９０１２３４５６７８９０１２３４５６７８９０１２３４５</t>
    <phoneticPr fontId="1"/>
  </si>
  <si>
    <t>№</t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</si>
  <si>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</si>
  <si>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</si>
  <si>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備考</t>
    <rPh sb="0" eb="2">
      <t>ビコウ</t>
    </rPh>
    <phoneticPr fontId="1"/>
  </si>
  <si>
    <t>制度の名称</t>
    <rPh sb="0" eb="2">
      <t>セイド</t>
    </rPh>
    <rPh sb="3" eb="5">
      <t>メイショウ</t>
    </rPh>
    <phoneticPr fontId="1"/>
  </si>
  <si>
    <t>八千代市発注工事等の金入り設計書に係る情報提供制度</t>
    <rPh sb="0" eb="4">
      <t>ヤチヨシ</t>
    </rPh>
    <rPh sb="4" eb="9">
      <t>ハッチュウコウジトウ</t>
    </rPh>
    <rPh sb="10" eb="12">
      <t>キンイ</t>
    </rPh>
    <rPh sb="13" eb="16">
      <t>セッケイショ</t>
    </rPh>
    <rPh sb="17" eb="18">
      <t>カカ</t>
    </rPh>
    <rPh sb="19" eb="21">
      <t>ジョウホウ</t>
    </rPh>
    <rPh sb="21" eb="23">
      <t>テイキョウ</t>
    </rPh>
    <rPh sb="23" eb="25">
      <t>セイド</t>
    </rPh>
    <phoneticPr fontId="1"/>
  </si>
  <si>
    <t>制度の目的</t>
    <rPh sb="0" eb="2">
      <t>セイド</t>
    </rPh>
    <rPh sb="3" eb="5">
      <t>モクテキ</t>
    </rPh>
    <phoneticPr fontId="1"/>
  </si>
  <si>
    <t>　公文書開示請求制度に比べ，文書等の手続を簡略化することにより，提供の迅速化を図ります。</t>
    <rPh sb="1" eb="4">
      <t>コウブンショ</t>
    </rPh>
    <rPh sb="4" eb="8">
      <t>カイジセイキュウ</t>
    </rPh>
    <rPh sb="8" eb="10">
      <t>セイド</t>
    </rPh>
    <rPh sb="11" eb="12">
      <t>クラ</t>
    </rPh>
    <rPh sb="14" eb="16">
      <t>ブンショ</t>
    </rPh>
    <rPh sb="16" eb="17">
      <t>トウ</t>
    </rPh>
    <rPh sb="18" eb="20">
      <t>テツヅキ</t>
    </rPh>
    <rPh sb="21" eb="24">
      <t>カンリャクカ</t>
    </rPh>
    <rPh sb="32" eb="34">
      <t>テイキョウ</t>
    </rPh>
    <rPh sb="35" eb="36">
      <t>ジン</t>
    </rPh>
    <rPh sb="36" eb="37">
      <t>ソク</t>
    </rPh>
    <rPh sb="37" eb="38">
      <t>カ</t>
    </rPh>
    <rPh sb="39" eb="40">
      <t>ハカ</t>
    </rPh>
    <phoneticPr fontId="1"/>
  </si>
  <si>
    <t>①　対象となる工事等が契約締結（議決案件である場合は，議決を経たもの）済みであること。
②　知り得た情報は，八千代市以外の者の権利を含む場合があるため，提供を受けた個⼈⼜は法⼈における１次利⽤に限るものとし，有償・無償にかかわらず，第三者への提供⾏為を⾏わないこと。
③　文字情報として認識できないＰＤＦ形式ファイルのみの提供とする。</t>
    <rPh sb="2" eb="4">
      <t>タイショウ</t>
    </rPh>
    <rPh sb="7" eb="9">
      <t>コウジ</t>
    </rPh>
    <rPh sb="9" eb="10">
      <t>トウ</t>
    </rPh>
    <rPh sb="11" eb="13">
      <t>ケイヤク</t>
    </rPh>
    <rPh sb="13" eb="15">
      <t>テイケツ</t>
    </rPh>
    <rPh sb="16" eb="18">
      <t>ギケツ</t>
    </rPh>
    <rPh sb="18" eb="20">
      <t>アンケン</t>
    </rPh>
    <rPh sb="23" eb="25">
      <t>バアイ</t>
    </rPh>
    <rPh sb="27" eb="29">
      <t>ギケツ</t>
    </rPh>
    <rPh sb="30" eb="31">
      <t>ヘ</t>
    </rPh>
    <rPh sb="35" eb="36">
      <t>ズ</t>
    </rPh>
    <rPh sb="76" eb="78">
      <t>テイキョウ</t>
    </rPh>
    <rPh sb="79" eb="80">
      <t>ウ</t>
    </rPh>
    <rPh sb="136" eb="140">
      <t>モジジョウホウ</t>
    </rPh>
    <rPh sb="143" eb="145">
      <t>ニンシキ</t>
    </rPh>
    <rPh sb="152" eb="154">
      <t>ケイシキ</t>
    </rPh>
    <rPh sb="161" eb="163">
      <t>テイキョウ</t>
    </rPh>
    <phoneticPr fontId="1"/>
  </si>
  <si>
    <t>申出の方法</t>
    <rPh sb="0" eb="2">
      <t>モウシデ</t>
    </rPh>
    <rPh sb="3" eb="5">
      <t>ホウホウ</t>
    </rPh>
    <phoneticPr fontId="1"/>
  </si>
  <si>
    <t>　申出書データ（本ファイル全体）を下記電子メールアドレスに送信してください。</t>
    <rPh sb="13" eb="15">
      <t>ゼンタイ</t>
    </rPh>
    <rPh sb="17" eb="19">
      <t>カキ</t>
    </rPh>
    <rPh sb="19" eb="21">
      <t>デンシ</t>
    </rPh>
    <rPh sb="29" eb="31">
      <t>ソウシン</t>
    </rPh>
    <phoneticPr fontId="1"/>
  </si>
  <si>
    <t>送信先
電子メールアドレス</t>
    <rPh sb="0" eb="3">
      <t>ソウシンサキ</t>
    </rPh>
    <phoneticPr fontId="1"/>
  </si>
  <si>
    <t>houmu2@city.yachiyo.chiba.jp</t>
    <phoneticPr fontId="1"/>
  </si>
  <si>
    <t>提供の方法</t>
    <rPh sb="0" eb="2">
      <t>テイキョウ</t>
    </rPh>
    <rPh sb="3" eb="5">
      <t>ホウホウ</t>
    </rPh>
    <phoneticPr fontId="1"/>
  </si>
  <si>
    <t>　原則として電子メールによりファイルを送信します。</t>
    <rPh sb="1" eb="3">
      <t>ゲンソク</t>
    </rPh>
    <rPh sb="6" eb="8">
      <t>デンシ</t>
    </rPh>
    <rPh sb="19" eb="21">
      <t>ソウシン</t>
    </rPh>
    <phoneticPr fontId="1"/>
  </si>
  <si>
    <t>個人情報の利用目的</t>
    <rPh sb="0" eb="2">
      <t>コジン</t>
    </rPh>
    <rPh sb="2" eb="4">
      <t>ジョウホウ</t>
    </rPh>
    <rPh sb="5" eb="9">
      <t>リヨウモクテキ</t>
    </rPh>
    <phoneticPr fontId="1"/>
  </si>
  <si>
    <t>　上記の内容をよくお読みください。ファイルを受信した場合，上記の内容に同意したものとみなします。</t>
    <rPh sb="1" eb="3">
      <t>ジョウキ</t>
    </rPh>
    <rPh sb="4" eb="6">
      <t>ナイヨウ</t>
    </rPh>
    <rPh sb="10" eb="11">
      <t>ヨ</t>
    </rPh>
    <rPh sb="26" eb="28">
      <t>バアイ</t>
    </rPh>
    <phoneticPr fontId="1"/>
  </si>
  <si>
    <t>　</t>
    <phoneticPr fontId="1"/>
  </si>
  <si>
    <t>①　基本情報</t>
    <rPh sb="2" eb="6">
      <t>キホンジョウホウ</t>
    </rPh>
    <phoneticPr fontId="1"/>
  </si>
  <si>
    <t>データ</t>
    <phoneticPr fontId="1"/>
  </si>
  <si>
    <t>補足説明</t>
    <rPh sb="0" eb="2">
      <t>ホソク</t>
    </rPh>
    <rPh sb="2" eb="4">
      <t>セツメイ</t>
    </rPh>
    <phoneticPr fontId="1"/>
  </si>
  <si>
    <r>
      <t>法人名称又は氏名</t>
    </r>
    <r>
      <rPr>
        <b/>
        <sz val="11"/>
        <color rgb="FFFF0000"/>
        <rFont val="游ゴシック"/>
        <family val="3"/>
        <charset val="128"/>
        <scheme val="minor"/>
      </rPr>
      <t>※</t>
    </r>
    <rPh sb="0" eb="2">
      <t>ホウジン</t>
    </rPh>
    <rPh sb="2" eb="4">
      <t>メイショウ</t>
    </rPh>
    <rPh sb="4" eb="5">
      <t>マタ</t>
    </rPh>
    <rPh sb="6" eb="8">
      <t>シメイ</t>
    </rPh>
    <phoneticPr fontId="1"/>
  </si>
  <si>
    <t>個人の場合は，氏と名の間にスペースを入力してください。</t>
    <rPh sb="0" eb="2">
      <t>コジン</t>
    </rPh>
    <rPh sb="3" eb="5">
      <t>バアイ</t>
    </rPh>
    <rPh sb="7" eb="8">
      <t>ウジ</t>
    </rPh>
    <rPh sb="9" eb="10">
      <t>メイ</t>
    </rPh>
    <rPh sb="11" eb="12">
      <t>アイダ</t>
    </rPh>
    <rPh sb="18" eb="20">
      <t>ニュウリョク</t>
    </rPh>
    <phoneticPr fontId="1"/>
  </si>
  <si>
    <r>
      <t>所在地又は住所</t>
    </r>
    <r>
      <rPr>
        <b/>
        <sz val="11"/>
        <color rgb="FFFF0000"/>
        <rFont val="游ゴシック"/>
        <family val="3"/>
        <charset val="128"/>
        <scheme val="minor"/>
      </rPr>
      <t>※</t>
    </r>
    <rPh sb="0" eb="3">
      <t>ショザイチジュウショ</t>
    </rPh>
    <rPh sb="3" eb="4">
      <t>マタ</t>
    </rPh>
    <rPh sb="5" eb="7">
      <t>ジュウショ</t>
    </rPh>
    <phoneticPr fontId="1"/>
  </si>
  <si>
    <t>担当者名（法人のみ）</t>
    <rPh sb="0" eb="3">
      <t>タントウシャ</t>
    </rPh>
    <rPh sb="3" eb="4">
      <t>メイ</t>
    </rPh>
    <rPh sb="5" eb="7">
      <t>ホウジン</t>
    </rPh>
    <phoneticPr fontId="1"/>
  </si>
  <si>
    <r>
      <t>電話番号</t>
    </r>
    <r>
      <rPr>
        <b/>
        <sz val="11"/>
        <color rgb="FFFF0000"/>
        <rFont val="游ゴシック"/>
        <family val="3"/>
        <charset val="128"/>
        <scheme val="minor"/>
      </rPr>
      <t>※</t>
    </r>
    <rPh sb="0" eb="4">
      <t>デンワバンゴウ</t>
    </rPh>
    <phoneticPr fontId="1"/>
  </si>
  <si>
    <r>
      <t>メールアドレス</t>
    </r>
    <r>
      <rPr>
        <b/>
        <sz val="11"/>
        <color rgb="FFFF0000"/>
        <rFont val="游ゴシック"/>
        <family val="3"/>
        <charset val="128"/>
        <scheme val="minor"/>
      </rPr>
      <t>※</t>
    </r>
    <phoneticPr fontId="1"/>
  </si>
  <si>
    <t>その他連絡事項</t>
    <rPh sb="2" eb="3">
      <t>タ</t>
    </rPh>
    <rPh sb="3" eb="5">
      <t>レンラク</t>
    </rPh>
    <rPh sb="5" eb="7">
      <t>ジコウ</t>
    </rPh>
    <phoneticPr fontId="1"/>
  </si>
  <si>
    <r>
      <t>申出日（送信日）</t>
    </r>
    <r>
      <rPr>
        <b/>
        <sz val="11"/>
        <color rgb="FFFF0000"/>
        <rFont val="游ゴシック"/>
        <family val="3"/>
        <charset val="128"/>
        <scheme val="minor"/>
      </rPr>
      <t>※</t>
    </r>
    <rPh sb="0" eb="2">
      <t>モウシデ</t>
    </rPh>
    <rPh sb="2" eb="3">
      <t>ビ</t>
    </rPh>
    <rPh sb="4" eb="7">
      <t>ソウシンビ</t>
    </rPh>
    <phoneticPr fontId="1"/>
  </si>
  <si>
    <t>※は必須</t>
    <rPh sb="2" eb="4">
      <t>ヒッス</t>
    </rPh>
    <phoneticPr fontId="1"/>
  </si>
  <si>
    <t>②　提供を求める金入り設計書</t>
    <rPh sb="2" eb="4">
      <t>テイキョウ</t>
    </rPh>
    <rPh sb="5" eb="6">
      <t>モト</t>
    </rPh>
    <rPh sb="8" eb="10">
      <t>キンイ</t>
    </rPh>
    <rPh sb="11" eb="14">
      <t>セッケイショ</t>
    </rPh>
    <phoneticPr fontId="1"/>
  </si>
  <si>
    <t>発注年度</t>
    <rPh sb="0" eb="2">
      <t>ハッチュウ</t>
    </rPh>
    <rPh sb="2" eb="4">
      <t>ネンド</t>
    </rPh>
    <phoneticPr fontId="1"/>
  </si>
  <si>
    <t>工事等の名称</t>
    <rPh sb="0" eb="2">
      <t>コウジ</t>
    </rPh>
    <rPh sb="2" eb="3">
      <t>トウ</t>
    </rPh>
    <rPh sb="4" eb="6">
      <t>メイショウ</t>
    </rPh>
    <phoneticPr fontId="1"/>
  </si>
  <si>
    <t>担当部署</t>
    <rPh sb="0" eb="2">
      <t>タントウ</t>
    </rPh>
    <rPh sb="2" eb="4">
      <t>ブショ</t>
    </rPh>
    <phoneticPr fontId="1"/>
  </si>
  <si>
    <t>　取得した個人情報は，本情報提供制度の実施に必要な範囲内で，市の各機関において利用させていただきます。</t>
    <rPh sb="1" eb="3">
      <t>シュトク</t>
    </rPh>
    <rPh sb="5" eb="7">
      <t>コジン</t>
    </rPh>
    <rPh sb="7" eb="9">
      <t>ジョウホウ</t>
    </rPh>
    <rPh sb="11" eb="12">
      <t>ホン</t>
    </rPh>
    <rPh sb="12" eb="14">
      <t>ジョウホウ</t>
    </rPh>
    <rPh sb="14" eb="18">
      <t>テイキョウセイド</t>
    </rPh>
    <rPh sb="19" eb="21">
      <t>ジッシ</t>
    </rPh>
    <rPh sb="22" eb="24">
      <t>ヒツヨウ</t>
    </rPh>
    <rPh sb="25" eb="27">
      <t>ハンイ</t>
    </rPh>
    <rPh sb="27" eb="28">
      <t>ナイ</t>
    </rPh>
    <rPh sb="39" eb="41">
      <t>リヨウ</t>
    </rPh>
    <phoneticPr fontId="1"/>
  </si>
  <si>
    <t>申出の条件</t>
    <rPh sb="0" eb="2">
      <t>モウシデ</t>
    </rPh>
    <rPh sb="3" eb="5">
      <t>ジョウケン</t>
    </rPh>
    <phoneticPr fontId="1"/>
  </si>
  <si>
    <t>申出に当たっては，注意事項をよくお読みください。</t>
    <phoneticPr fontId="1"/>
  </si>
  <si>
    <t>別記様式（第４条）</t>
    <rPh sb="0" eb="2">
      <t>ベッキ</t>
    </rPh>
    <rPh sb="2" eb="4">
      <t>ヨウシキ</t>
    </rPh>
    <rPh sb="5" eb="6">
      <t>ダイ</t>
    </rPh>
    <rPh sb="7" eb="8">
      <t>ジョウ</t>
    </rPh>
    <phoneticPr fontId="1"/>
  </si>
  <si>
    <t>　八千代市長　様</t>
    <rPh sb="1" eb="4">
      <t>ヤチヨ</t>
    </rPh>
    <rPh sb="4" eb="5">
      <t>シ</t>
    </rPh>
    <rPh sb="5" eb="6">
      <t>チョウ</t>
    </rPh>
    <rPh sb="7" eb="8">
      <t>サマ</t>
    </rPh>
    <phoneticPr fontId="1"/>
  </si>
  <si>
    <t>所在地又は住所　</t>
    <phoneticPr fontId="1"/>
  </si>
  <si>
    <t>法人名称又は氏名　</t>
    <rPh sb="0" eb="2">
      <t>ホウジン</t>
    </rPh>
    <rPh sb="2" eb="4">
      <t>メイショウ</t>
    </rPh>
    <rPh sb="4" eb="5">
      <t>マタ</t>
    </rPh>
    <rPh sb="6" eb="8">
      <t>シメイ</t>
    </rPh>
    <phoneticPr fontId="1"/>
  </si>
  <si>
    <t>電話番号</t>
    <rPh sb="0" eb="4">
      <t>デンワバンゴウ</t>
    </rPh>
    <phoneticPr fontId="1"/>
  </si>
  <si>
    <t>電子メールアドレス</t>
    <rPh sb="0" eb="2">
      <t>デンシ</t>
    </rPh>
    <phoneticPr fontId="1"/>
  </si>
  <si>
    <t>金入り設計書情報提供申出書</t>
    <rPh sb="0" eb="2">
      <t>キンイ</t>
    </rPh>
    <rPh sb="3" eb="6">
      <t>セッケイショ</t>
    </rPh>
    <rPh sb="6" eb="8">
      <t>ジョウホウ</t>
    </rPh>
    <rPh sb="8" eb="10">
      <t>テイキョウ</t>
    </rPh>
    <rPh sb="10" eb="13">
      <t>モウシデショ</t>
    </rPh>
    <phoneticPr fontId="1"/>
  </si>
  <si>
    <t>　下記工事等の金入り設計書に係る情報提供を申し出ます。</t>
    <rPh sb="1" eb="3">
      <t>カキ</t>
    </rPh>
    <rPh sb="3" eb="6">
      <t>コウジトウ</t>
    </rPh>
    <rPh sb="7" eb="9">
      <t>キンイ</t>
    </rPh>
    <rPh sb="10" eb="13">
      <t>セッケイショ</t>
    </rPh>
    <rPh sb="16" eb="18">
      <t>ジョウホウ</t>
    </rPh>
    <rPh sb="18" eb="20">
      <t>テイキョウ</t>
    </rPh>
    <rPh sb="21" eb="22">
      <t>モウ</t>
    </rPh>
    <phoneticPr fontId="1"/>
  </si>
  <si>
    <t>記</t>
    <rPh sb="0" eb="1">
      <t>シル</t>
    </rPh>
    <phoneticPr fontId="1"/>
  </si>
  <si>
    <t>工事等の名称</t>
    <phoneticPr fontId="1"/>
  </si>
  <si>
    <t>企画経営課</t>
  </si>
  <si>
    <t>資産管理課</t>
  </si>
  <si>
    <t>健康福祉課</t>
  </si>
  <si>
    <t>障害者支援課</t>
  </si>
  <si>
    <t>子育て支援課</t>
  </si>
  <si>
    <t>子ども保育課</t>
  </si>
  <si>
    <t>クリーン推進課</t>
  </si>
  <si>
    <t>清掃センター</t>
  </si>
  <si>
    <t>公園緑地課</t>
  </si>
  <si>
    <t>土木管理課</t>
  </si>
  <si>
    <t>土木建設課</t>
  </si>
  <si>
    <t>土木維持課</t>
  </si>
  <si>
    <t>教育総務課</t>
  </si>
  <si>
    <t>保健体育課</t>
  </si>
  <si>
    <t>八千代台東南公民館</t>
  </si>
  <si>
    <t>中央図書館</t>
  </si>
  <si>
    <t>文化・スポーツ課</t>
  </si>
  <si>
    <t>経営企画課</t>
  </si>
  <si>
    <t>下水道課</t>
  </si>
  <si>
    <t>部署名</t>
    <rPh sb="0" eb="3">
      <t>ブショメイ</t>
    </rPh>
    <phoneticPr fontId="1"/>
  </si>
  <si>
    <t>上水道課</t>
    <rPh sb="3" eb="4">
      <t>カ</t>
    </rPh>
    <phoneticPr fontId="1"/>
  </si>
  <si>
    <t>個人の場合は，法人の所在地ではなく住所（居所）を入力。法人の所在地の場合は，№2には法人名称を入力してください。</t>
    <rPh sb="0" eb="2">
      <t>コジン</t>
    </rPh>
    <rPh sb="3" eb="5">
      <t>バアイ</t>
    </rPh>
    <rPh sb="7" eb="9">
      <t>ホウジン</t>
    </rPh>
    <rPh sb="10" eb="12">
      <t>ショザイ</t>
    </rPh>
    <rPh sb="12" eb="13">
      <t>チ</t>
    </rPh>
    <rPh sb="17" eb="19">
      <t>ジュウショ</t>
    </rPh>
    <rPh sb="20" eb="22">
      <t>キョショ</t>
    </rPh>
    <rPh sb="24" eb="26">
      <t>ニュウリョク</t>
    </rPh>
    <rPh sb="27" eb="29">
      <t>ホウジン</t>
    </rPh>
    <rPh sb="30" eb="33">
      <t>ショザイチ</t>
    </rPh>
    <rPh sb="34" eb="36">
      <t>バアイ</t>
    </rPh>
    <rPh sb="42" eb="44">
      <t>ホウジン</t>
    </rPh>
    <rPh sb="44" eb="46">
      <t>メイショウ</t>
    </rPh>
    <rPh sb="47" eb="49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</si>
</sst>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 Medium"/>
      <family val="3"/>
      <charset val="128"/>
    </font>
    <font>
      <sz val="11"/>
      <color rgb="FF0000FF"/>
      <name val="游ゴシック Medium"/>
      <family val="3"/>
      <charset val="128"/>
    </font>
    <font>
      <b/>
      <sz val="11"/>
      <color rgb="FFFF0000"/>
      <name val="游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u/>
      <sz val="11"/>
      <color theme="1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color indexed="81"/>
      <name val="游ゴシック Medium"/>
      <family val="3"/>
      <charset val="128"/>
    </font>
    <font>
      <sz val="11"/>
      <color theme="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14" fontId="0" fillId="2" borderId="0" xfId="0" applyNumberFormat="1" applyFill="1">
      <alignment vertical="center"/>
    </xf>
    <xf numFmtId="14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0" quotePrefix="1" applyFont="1">
      <alignment vertical="center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0" fillId="0" borderId="0" xfId="0" applyAlignment="1">
      <alignment horizontal="distributed" vertical="center" justifyLastLine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1">
      <alignment vertical="center"/>
    </xf>
    <xf numFmtId="0" fontId="9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quotePrefix="1">
      <alignment vertical="center"/>
    </xf>
    <xf numFmtId="0" fontId="10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left" vertical="center" indent="10"/>
    </xf>
    <xf numFmtId="0" fontId="10" fillId="2" borderId="0" xfId="0" applyFont="1" applyFill="1" applyAlignment="1">
      <alignment horizontal="centerContinuous" vertical="center"/>
    </xf>
    <xf numFmtId="0" fontId="0" fillId="0" borderId="0" xfId="0" applyNumberFormat="1">
      <alignment vertical="center"/>
    </xf>
    <xf numFmtId="0" fontId="10" fillId="2" borderId="1" xfId="0" applyFont="1" applyFill="1" applyBorder="1" applyAlignment="1">
      <alignment horizontal="distributed" vertical="center" justifyLastLine="1"/>
    </xf>
    <xf numFmtId="0" fontId="10" fillId="2" borderId="1" xfId="0" applyFont="1" applyFill="1" applyBorder="1" applyAlignment="1">
      <alignment horizontal="distributed" vertical="center" wrapText="1" justifyLastLine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shrinkToFit="1"/>
    </xf>
    <xf numFmtId="14" fontId="2" fillId="0" borderId="0" xfId="0" applyNumberFormat="1" applyFont="1">
      <alignment vertical="center"/>
    </xf>
    <xf numFmtId="0" fontId="10" fillId="2" borderId="1" xfId="0" applyFont="1" applyFill="1" applyBorder="1" applyAlignment="1">
      <alignment vertical="center" wrapText="1"/>
    </xf>
    <xf numFmtId="0" fontId="11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 wrapText="1"/>
    </xf>
    <xf numFmtId="0" fontId="10" fillId="2" borderId="1" xfId="0" applyFont="1" applyFill="1" applyBorder="1" applyAlignment="1">
      <alignment horizontal="distributed" vertical="center" justifyLastLine="1"/>
    </xf>
    <xf numFmtId="14" fontId="13" fillId="0" borderId="0" xfId="0" applyNumberFormat="1" applyFont="1">
      <alignment vertical="center"/>
    </xf>
  </cellXfs>
  <cellStyles count="2">
    <cellStyle name="ハイパーリンク" xfId="1" builtinId="8"/>
    <cellStyle name="標準" xfId="0" builtinId="0"/>
  </cellStyles>
  <dxfs count="19">
    <dxf>
      <font>
        <b/>
        <i val="0"/>
        <strike val="0"/>
        <color theme="0"/>
      </font>
      <fill>
        <patternFill>
          <bgColor rgb="FFFF0000"/>
        </patternFill>
      </fill>
    </dxf>
    <dxf>
      <numFmt numFmtId="0" formatCode="General"/>
    </dxf>
    <dxf>
      <alignment horizontal="distributed" vertical="center" textRotation="0" wrapText="0" indent="0" justifyLastLine="1" shrinkToFit="0" readingOrder="0"/>
    </dxf>
    <dxf>
      <numFmt numFmtId="0" formatCode="General"/>
    </dxf>
    <dxf>
      <alignment horizontal="center" vertical="center" textRotation="0" wrapText="0" indent="0" justifyLastLine="0" shrinkToFit="0" readingOrder="0"/>
    </dxf>
    <dxf>
      <alignment horizontal="distributed" vertical="center" textRotation="0" wrapText="0" indent="0" justifyLastLine="1" shrinkToFit="0" readingOrder="0"/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1"/>
        <name val="游ゴシック Medium"/>
        <scheme val="none"/>
      </font>
    </dxf>
    <dxf>
      <font>
        <strike val="0"/>
        <outline val="0"/>
        <shadow val="0"/>
        <u val="none"/>
        <vertAlign val="baseline"/>
        <sz val="11"/>
        <name val="游ゴシック Medium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游ゴシック Medium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游ゴシック Medium"/>
        <scheme val="none"/>
      </font>
    </dxf>
    <dxf>
      <font>
        <strike val="0"/>
        <outline val="0"/>
        <shadow val="0"/>
        <u val="none"/>
        <vertAlign val="baseline"/>
        <sz val="11"/>
        <name val="游ゴシック Medium"/>
        <scheme val="none"/>
      </font>
    </dxf>
    <dxf>
      <font>
        <strike val="0"/>
        <outline val="0"/>
        <shadow val="0"/>
        <u val="none"/>
        <vertAlign val="baseline"/>
        <sz val="11"/>
        <name val="游ゴシック Medium"/>
        <scheme val="none"/>
      </font>
      <alignment horizontal="distributed" vertical="center" textRotation="0" wrapText="0" indent="0" justifyLastLine="1" shrinkToFit="0" readingOrder="0"/>
    </dxf>
    <dxf>
      <alignment horizontal="distributed" vertical="center" textRotation="0" wrapText="0" indent="0" justifyLastLine="1" shrinkToFit="0" readingOrder="0"/>
    </dxf>
    <dxf>
      <numFmt numFmtId="19" formatCode="yyyy/m/d"/>
    </dxf>
    <dxf>
      <numFmt numFmtId="19" formatCode="yyyy/m/d"/>
    </dxf>
    <dxf>
      <alignment horizontal="distributed" vertical="center" textRotation="0" wrapText="0" indent="0" justifyLastLine="1" shrinkToFit="0" readingOrder="0"/>
    </dxf>
  </dxfs>
  <tableStyles count="0" defaultTableStyle="TableStyleMedium2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LO_入力規則1" displayName="LO_入力規則1" ref="A3:B8" totalsRowShown="0" headerRowDxfId="18">
  <autoFilter ref="A3:B8"/>
  <tableColumns count="2">
    <tableColumn id="1" name="発注年度初日" dataDxfId="17">
      <calculatedColumnFormula>DATE(SUM(YEAR(A1),VLOOKUP(MONTH(A1),{1,-1;4,0},2,1)),4,1)</calculatedColumnFormula>
    </tableColumn>
    <tableColumn id="2" name="発注年度" dataDxfId="16">
      <calculatedColumnFormula>SUBSTITUTE(TEXT(LO_入力規則1[[#This Row],[発注年度初日]],"ge"),"H31","H31(R1）")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LO_担当部署" displayName="LO_担当部署" ref="E1:E21" totalsRowShown="0" headerRowDxfId="15">
  <autoFilter ref="E1:E21"/>
  <tableColumns count="1">
    <tableColumn id="1" name="部署名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LO_注意事項" displayName="LO_注意事項" ref="A2:D9" totalsRowShown="0" headerRowDxfId="14" dataDxfId="13">
  <autoFilter ref="A2:D9"/>
  <tableColumns count="4">
    <tableColumn id="1" name="№" dataDxfId="12">
      <calculatedColumnFormula>ROW()-ROW(LO_注意事項[[#Headers],[№]])</calculatedColumnFormula>
    </tableColumn>
    <tableColumn id="2" name="項目" dataDxfId="11"/>
    <tableColumn id="3" name="内容" dataDxfId="10"/>
    <tableColumn id="5" name="備考" dataDxfId="9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3" name="LO_入力票2" displayName="LO_入力票2" ref="A15:E30" totalsRowShown="0" headerRowDxfId="5">
  <autoFilter ref="A15:E30"/>
  <tableColumns count="5">
    <tableColumn id="5" name="№">
      <calculatedColumnFormula>ROW()-ROW(LO_入力票2[[#Headers],[№]])</calculatedColumnFormula>
    </tableColumn>
    <tableColumn id="1" name="発注年度" dataDxfId="4"/>
    <tableColumn id="2" name="工事等の名称"/>
    <tableColumn id="3" name="担当部署" dataDxfId="3"/>
    <tableColumn id="4" name="備考"/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id="4" name="LO_入力票1" displayName="LO_入力票1" ref="A2:D9" totalsRowShown="0" headerRowDxfId="2">
  <autoFilter ref="A2:D9"/>
  <tableColumns count="4">
    <tableColumn id="1" name="№" dataDxfId="1">
      <calculatedColumnFormula>ROW()-ROW(LO_入力票1[[#Headers],[№]])</calculatedColumnFormula>
    </tableColumn>
    <tableColumn id="2" name="項目"/>
    <tableColumn id="3" name="データ"/>
    <tableColumn id="4" name="補足説明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E21"/>
  <sheetViews>
    <sheetView zoomScaleNormal="100" workbookViewId="0">
      <selection activeCell="C30" sqref="C30"/>
    </sheetView>
  </sheetViews>
  <sheetFormatPr defaultRowHeight="18.75" x14ac:dyDescent="0.4"/>
  <cols>
    <col min="1" max="1" width="13.25" bestFit="1" customWidth="1"/>
    <col min="2" max="2" width="9.75" bestFit="1" customWidth="1"/>
    <col min="3" max="3" width="10.25" bestFit="1" customWidth="1"/>
    <col min="5" max="5" width="19.25" bestFit="1" customWidth="1"/>
    <col min="6" max="6" width="10.25" customWidth="1"/>
  </cols>
  <sheetData>
    <row r="1" spans="1:5" x14ac:dyDescent="0.4">
      <c r="A1" s="1">
        <f ca="1">TODAY()</f>
        <v>45085</v>
      </c>
      <c r="E1" s="9" t="s">
        <v>69</v>
      </c>
    </row>
    <row r="2" spans="1:5" x14ac:dyDescent="0.4">
      <c r="E2" t="s">
        <v>50</v>
      </c>
    </row>
    <row r="3" spans="1:5" x14ac:dyDescent="0.4">
      <c r="A3" s="9" t="s">
        <v>0</v>
      </c>
      <c r="B3" s="9" t="s">
        <v>1</v>
      </c>
      <c r="E3" t="s">
        <v>51</v>
      </c>
    </row>
    <row r="4" spans="1:5" x14ac:dyDescent="0.4">
      <c r="A4" s="2">
        <f ca="1">DATE(SUM(YEAR(A1),VLOOKUP(MONTH(A1),{1,-1;4,0},2,1)),4,1)</f>
        <v>45017</v>
      </c>
      <c r="B4" s="2" t="str">
        <f ca="1">SUBSTITUTE(TEXT(LO_入力規則1[[#This Row],[発注年度初日]],"ge"),"H31","H31(R1）")</f>
        <v>R5</v>
      </c>
      <c r="E4" t="s">
        <v>52</v>
      </c>
    </row>
    <row r="5" spans="1:5" x14ac:dyDescent="0.4">
      <c r="A5" s="2">
        <f ca="1">EOMONTH(A4,-13)+1</f>
        <v>44652</v>
      </c>
      <c r="B5" s="2" t="str">
        <f ca="1">SUBSTITUTE(TEXT(LO_入力規則1[[#This Row],[発注年度初日]],"ge"),"H31","H31(R1）")</f>
        <v>R4</v>
      </c>
      <c r="C5" s="2"/>
      <c r="E5" t="s">
        <v>53</v>
      </c>
    </row>
    <row r="6" spans="1:5" x14ac:dyDescent="0.4">
      <c r="A6" s="2">
        <f t="shared" ref="A6:A8" ca="1" si="0">EOMONTH(A5,-13)+1</f>
        <v>44287</v>
      </c>
      <c r="B6" s="2" t="str">
        <f ca="1">SUBSTITUTE(TEXT(LO_入力規則1[[#This Row],[発注年度初日]],"ge"),"H31","H31(R1）")</f>
        <v>R3</v>
      </c>
      <c r="E6" t="s">
        <v>54</v>
      </c>
    </row>
    <row r="7" spans="1:5" x14ac:dyDescent="0.4">
      <c r="A7" s="2">
        <f t="shared" ca="1" si="0"/>
        <v>43922</v>
      </c>
      <c r="B7" s="2" t="str">
        <f ca="1">SUBSTITUTE(TEXT(LO_入力規則1[[#This Row],[発注年度初日]],"ge"),"H31","H31(R1）")</f>
        <v>R2</v>
      </c>
      <c r="E7" t="s">
        <v>55</v>
      </c>
    </row>
    <row r="8" spans="1:5" x14ac:dyDescent="0.4">
      <c r="A8" s="2">
        <f t="shared" ca="1" si="0"/>
        <v>43556</v>
      </c>
      <c r="B8" s="2" t="str">
        <f ca="1">SUBSTITUTE(TEXT(LO_入力規則1[[#This Row],[発注年度初日]],"ge"),"H31","H31(R1）")</f>
        <v>H31(R1）</v>
      </c>
      <c r="E8" t="s">
        <v>56</v>
      </c>
    </row>
    <row r="9" spans="1:5" x14ac:dyDescent="0.4">
      <c r="E9" t="s">
        <v>57</v>
      </c>
    </row>
    <row r="10" spans="1:5" x14ac:dyDescent="0.4">
      <c r="E10" t="s">
        <v>58</v>
      </c>
    </row>
    <row r="11" spans="1:5" x14ac:dyDescent="0.4">
      <c r="E11" t="s">
        <v>59</v>
      </c>
    </row>
    <row r="12" spans="1:5" x14ac:dyDescent="0.4">
      <c r="E12" t="s">
        <v>60</v>
      </c>
    </row>
    <row r="13" spans="1:5" x14ac:dyDescent="0.4">
      <c r="E13" t="s">
        <v>61</v>
      </c>
    </row>
    <row r="14" spans="1:5" x14ac:dyDescent="0.4">
      <c r="E14" t="s">
        <v>62</v>
      </c>
    </row>
    <row r="15" spans="1:5" x14ac:dyDescent="0.4">
      <c r="E15" t="s">
        <v>63</v>
      </c>
    </row>
    <row r="16" spans="1:5" x14ac:dyDescent="0.4">
      <c r="E16" t="s">
        <v>64</v>
      </c>
    </row>
    <row r="17" spans="5:5" x14ac:dyDescent="0.4">
      <c r="E17" t="s">
        <v>65</v>
      </c>
    </row>
    <row r="18" spans="5:5" x14ac:dyDescent="0.4">
      <c r="E18" t="s">
        <v>66</v>
      </c>
    </row>
    <row r="19" spans="5:5" x14ac:dyDescent="0.4">
      <c r="E19" t="s">
        <v>67</v>
      </c>
    </row>
    <row r="20" spans="5:5" x14ac:dyDescent="0.4">
      <c r="E20" t="s">
        <v>70</v>
      </c>
    </row>
    <row r="21" spans="5:5" x14ac:dyDescent="0.4">
      <c r="E21" t="s">
        <v>68</v>
      </c>
    </row>
  </sheetData>
  <phoneticPr fontId="1"/>
  <pageMargins left="0.7" right="0.7" top="0.75" bottom="0.75" header="0.3" footer="0.3"/>
  <pageSetup paperSize="9" orientation="portrait" horizontalDpi="0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0">
    <tabColor rgb="FFFFFF00"/>
    <outlinePr showOutlineSymbols="0"/>
  </sheetPr>
  <dimension ref="A1:D12"/>
  <sheetViews>
    <sheetView tabSelected="1" showOutlineSymbols="0" topLeftCell="A2" zoomScaleNormal="100" workbookViewId="0">
      <selection activeCell="C7" sqref="C7"/>
    </sheetView>
  </sheetViews>
  <sheetFormatPr defaultRowHeight="18" outlineLevelRow="1" x14ac:dyDescent="0.4"/>
  <cols>
    <col min="1" max="1" width="3.625" style="3" bestFit="1" customWidth="1"/>
    <col min="2" max="2" width="19" style="3" customWidth="1"/>
    <col min="3" max="3" width="72.375" style="3" customWidth="1"/>
    <col min="4" max="4" width="14.125" style="3" customWidth="1"/>
    <col min="5" max="16384" width="9" style="3"/>
  </cols>
  <sheetData>
    <row r="1" spans="1:4" hidden="1" outlineLevel="1" x14ac:dyDescent="0.4">
      <c r="C1" s="4" t="s">
        <v>2</v>
      </c>
      <c r="D1" s="27">
        <v>45085</v>
      </c>
    </row>
    <row r="2" spans="1:4" collapsed="1" x14ac:dyDescent="0.4">
      <c r="A2" s="5" t="s">
        <v>3</v>
      </c>
      <c r="B2" s="5" t="s">
        <v>4</v>
      </c>
      <c r="C2" s="5" t="s">
        <v>5</v>
      </c>
      <c r="D2" s="5" t="s">
        <v>6</v>
      </c>
    </row>
    <row r="3" spans="1:4" x14ac:dyDescent="0.4">
      <c r="A3" s="3">
        <f>ROW()-ROW(LO_注意事項[[#Headers],[№]])</f>
        <v>1</v>
      </c>
      <c r="B3" s="6" t="s">
        <v>7</v>
      </c>
      <c r="C3" s="6" t="s">
        <v>8</v>
      </c>
    </row>
    <row r="4" spans="1:4" ht="48.75" customHeight="1" x14ac:dyDescent="0.4">
      <c r="A4" s="3">
        <f>ROW()-ROW(LO_注意事項[[#Headers],[№]])</f>
        <v>2</v>
      </c>
      <c r="B4" s="6" t="s">
        <v>9</v>
      </c>
      <c r="C4" s="6" t="s">
        <v>10</v>
      </c>
    </row>
    <row r="5" spans="1:4" ht="108" x14ac:dyDescent="0.4">
      <c r="A5" s="3">
        <f>ROW()-ROW(LO_注意事項[[#Headers],[№]])</f>
        <v>3</v>
      </c>
      <c r="B5" s="6" t="s">
        <v>38</v>
      </c>
      <c r="C5" s="7" t="s">
        <v>11</v>
      </c>
    </row>
    <row r="6" spans="1:4" x14ac:dyDescent="0.4">
      <c r="A6" s="3">
        <f>ROW()-ROW(LO_注意事項[[#Headers],[№]])</f>
        <v>4</v>
      </c>
      <c r="B6" s="6" t="s">
        <v>12</v>
      </c>
      <c r="C6" s="6" t="s">
        <v>13</v>
      </c>
    </row>
    <row r="7" spans="1:4" ht="36" x14ac:dyDescent="0.4">
      <c r="A7" s="3">
        <f>ROW()-ROW(LO_注意事項[[#Headers],[№]])</f>
        <v>5</v>
      </c>
      <c r="B7" s="6" t="s">
        <v>14</v>
      </c>
      <c r="C7" t="s">
        <v>15</v>
      </c>
    </row>
    <row r="8" spans="1:4" x14ac:dyDescent="0.4">
      <c r="A8" s="3">
        <f>ROW()-ROW(LO_注意事項[[#Headers],[№]])</f>
        <v>6</v>
      </c>
      <c r="B8" s="6" t="s">
        <v>16</v>
      </c>
      <c r="C8" s="6" t="s">
        <v>17</v>
      </c>
    </row>
    <row r="9" spans="1:4" ht="36" x14ac:dyDescent="0.4">
      <c r="A9" s="3">
        <f>ROW()-ROW(LO_注意事項[[#Headers],[№]])</f>
        <v>7</v>
      </c>
      <c r="B9" s="6" t="s">
        <v>18</v>
      </c>
      <c r="C9" s="7" t="s">
        <v>37</v>
      </c>
    </row>
    <row r="11" spans="1:4" x14ac:dyDescent="0.4">
      <c r="A11" s="8" t="s">
        <v>19</v>
      </c>
    </row>
    <row r="12" spans="1:4" x14ac:dyDescent="0.4">
      <c r="A12" s="3" t="s">
        <v>20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/>
  <headerFooter>
    <oddHeader>&amp;C&amp;"游ゴシック Medium,標準"金入り設計書に係る情報提供に当たっての注意事項</oddHeader>
  </headerFooter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E32"/>
  <sheetViews>
    <sheetView zoomScaleNormal="100" workbookViewId="0">
      <selection activeCell="C3" sqref="C3"/>
    </sheetView>
  </sheetViews>
  <sheetFormatPr defaultRowHeight="18.75" x14ac:dyDescent="0.4"/>
  <cols>
    <col min="1" max="1" width="3.625" customWidth="1"/>
    <col min="2" max="2" width="19.5" customWidth="1"/>
    <col min="3" max="3" width="60.125" customWidth="1"/>
    <col min="4" max="4" width="21.625" customWidth="1"/>
    <col min="5" max="5" width="22.75" customWidth="1"/>
    <col min="6" max="6" width="9" customWidth="1"/>
  </cols>
  <sheetData>
    <row r="1" spans="1:5" x14ac:dyDescent="0.4">
      <c r="A1" t="s">
        <v>21</v>
      </c>
      <c r="D1" s="32">
        <v>45086</v>
      </c>
    </row>
    <row r="2" spans="1:5" x14ac:dyDescent="0.4">
      <c r="A2" s="9" t="s">
        <v>3</v>
      </c>
      <c r="B2" s="9" t="s">
        <v>4</v>
      </c>
      <c r="C2" s="9" t="s">
        <v>22</v>
      </c>
      <c r="D2" s="9" t="s">
        <v>23</v>
      </c>
    </row>
    <row r="3" spans="1:5" x14ac:dyDescent="0.4">
      <c r="A3">
        <f>ROW()-ROW(LO_入力票1[[#Headers],[№]])</f>
        <v>1</v>
      </c>
      <c r="B3" s="10" t="s">
        <v>26</v>
      </c>
      <c r="D3" s="11" t="s">
        <v>71</v>
      </c>
    </row>
    <row r="4" spans="1:5" x14ac:dyDescent="0.4">
      <c r="A4">
        <f>ROW()-ROW(LO_入力票1[[#Headers],[№]])</f>
        <v>2</v>
      </c>
      <c r="B4" s="10" t="s">
        <v>24</v>
      </c>
      <c r="D4" t="s">
        <v>25</v>
      </c>
    </row>
    <row r="5" spans="1:5" x14ac:dyDescent="0.4">
      <c r="A5">
        <f>ROW()-ROW(LO_入力票1[[#Headers],[№]])</f>
        <v>3</v>
      </c>
      <c r="B5" t="s">
        <v>27</v>
      </c>
      <c r="D5" s="12"/>
    </row>
    <row r="6" spans="1:5" x14ac:dyDescent="0.4">
      <c r="A6">
        <f>ROW()-ROW(LO_入力票1[[#Headers],[№]])</f>
        <v>4</v>
      </c>
      <c r="B6" s="10" t="s">
        <v>28</v>
      </c>
    </row>
    <row r="7" spans="1:5" x14ac:dyDescent="0.4">
      <c r="A7">
        <f>ROW()-ROW(LO_入力票1[[#Headers],[№]])</f>
        <v>5</v>
      </c>
      <c r="B7" s="10" t="s">
        <v>29</v>
      </c>
      <c r="C7" s="13"/>
    </row>
    <row r="8" spans="1:5" x14ac:dyDescent="0.4">
      <c r="A8">
        <f>ROW()-ROW(LO_入力票1[[#Headers],[№]])</f>
        <v>6</v>
      </c>
      <c r="B8" t="s">
        <v>30</v>
      </c>
    </row>
    <row r="9" spans="1:5" x14ac:dyDescent="0.4">
      <c r="A9">
        <f>ROW()-ROW(LO_入力票1[[#Headers],[№]])</f>
        <v>7</v>
      </c>
      <c r="B9" s="10" t="s">
        <v>31</v>
      </c>
      <c r="C9" s="2"/>
    </row>
    <row r="10" spans="1:5" x14ac:dyDescent="0.4">
      <c r="B10" s="11" t="s">
        <v>32</v>
      </c>
      <c r="C10" s="2"/>
    </row>
    <row r="11" spans="1:5" x14ac:dyDescent="0.4">
      <c r="C11" s="13" t="s">
        <v>39</v>
      </c>
    </row>
    <row r="12" spans="1:5" x14ac:dyDescent="0.4">
      <c r="C12" s="14"/>
    </row>
    <row r="13" spans="1:5" x14ac:dyDescent="0.4">
      <c r="C13" s="11"/>
      <c r="D13" s="11"/>
    </row>
    <row r="14" spans="1:5" x14ac:dyDescent="0.4">
      <c r="A14" t="s">
        <v>33</v>
      </c>
    </row>
    <row r="15" spans="1:5" x14ac:dyDescent="0.4">
      <c r="A15" s="9" t="s">
        <v>3</v>
      </c>
      <c r="B15" s="9" t="s">
        <v>34</v>
      </c>
      <c r="C15" s="9" t="s">
        <v>35</v>
      </c>
      <c r="D15" s="9" t="s">
        <v>36</v>
      </c>
      <c r="E15" s="9" t="s">
        <v>6</v>
      </c>
    </row>
    <row r="16" spans="1:5" x14ac:dyDescent="0.4">
      <c r="A16">
        <f>ROW()-ROW(LO_入力票2[[#Headers],[№]])</f>
        <v>1</v>
      </c>
      <c r="B16" s="15"/>
    </row>
    <row r="17" spans="1:4" x14ac:dyDescent="0.4">
      <c r="A17">
        <f>ROW()-ROW(LO_入力票2[[#Headers],[№]])</f>
        <v>2</v>
      </c>
      <c r="B17" s="15"/>
    </row>
    <row r="18" spans="1:4" x14ac:dyDescent="0.4">
      <c r="A18">
        <f>ROW()-ROW(LO_入力票2[[#Headers],[№]])</f>
        <v>3</v>
      </c>
      <c r="B18" s="15"/>
    </row>
    <row r="19" spans="1:4" x14ac:dyDescent="0.4">
      <c r="A19">
        <f>ROW()-ROW(LO_入力票2[[#Headers],[№]])</f>
        <v>4</v>
      </c>
      <c r="B19" s="15"/>
    </row>
    <row r="20" spans="1:4" x14ac:dyDescent="0.4">
      <c r="A20">
        <f>ROW()-ROW(LO_入力票2[[#Headers],[№]])</f>
        <v>5</v>
      </c>
      <c r="B20" s="15"/>
    </row>
    <row r="21" spans="1:4" x14ac:dyDescent="0.4">
      <c r="A21">
        <f>ROW()-ROW(LO_入力票2[[#Headers],[№]])</f>
        <v>6</v>
      </c>
      <c r="B21" s="15"/>
    </row>
    <row r="22" spans="1:4" x14ac:dyDescent="0.4">
      <c r="A22">
        <f>ROW()-ROW(LO_入力票2[[#Headers],[№]])</f>
        <v>7</v>
      </c>
      <c r="B22" s="15"/>
    </row>
    <row r="23" spans="1:4" x14ac:dyDescent="0.4">
      <c r="A23">
        <f>ROW()-ROW(LO_入力票2[[#Headers],[№]])</f>
        <v>8</v>
      </c>
      <c r="B23" s="15"/>
      <c r="C23" s="16"/>
    </row>
    <row r="24" spans="1:4" x14ac:dyDescent="0.4">
      <c r="A24">
        <f>ROW()-ROW(LO_入力票2[[#Headers],[№]])</f>
        <v>9</v>
      </c>
      <c r="B24" s="15"/>
    </row>
    <row r="25" spans="1:4" x14ac:dyDescent="0.4">
      <c r="A25">
        <f>ROW()-ROW(LO_入力票2[[#Headers],[№]])</f>
        <v>10</v>
      </c>
      <c r="B25" s="15"/>
    </row>
    <row r="26" spans="1:4" x14ac:dyDescent="0.4">
      <c r="A26">
        <f>ROW()-ROW(LO_入力票2[[#Headers],[№]])</f>
        <v>11</v>
      </c>
      <c r="B26" s="15"/>
      <c r="D26" s="22"/>
    </row>
    <row r="27" spans="1:4" x14ac:dyDescent="0.4">
      <c r="A27">
        <f>ROW()-ROW(LO_入力票2[[#Headers],[№]])</f>
        <v>12</v>
      </c>
      <c r="B27" s="15"/>
      <c r="D27" s="22"/>
    </row>
    <row r="28" spans="1:4" x14ac:dyDescent="0.4">
      <c r="A28">
        <f>ROW()-ROW(LO_入力票2[[#Headers],[№]])</f>
        <v>13</v>
      </c>
      <c r="B28" s="15"/>
      <c r="D28" s="22"/>
    </row>
    <row r="29" spans="1:4" x14ac:dyDescent="0.4">
      <c r="A29">
        <f>ROW()-ROW(LO_入力票2[[#Headers],[№]])</f>
        <v>14</v>
      </c>
      <c r="B29" s="15"/>
      <c r="D29" s="22"/>
    </row>
    <row r="30" spans="1:4" x14ac:dyDescent="0.4">
      <c r="A30">
        <f>ROW()-ROW(LO_入力票2[[#Headers],[№]])</f>
        <v>15</v>
      </c>
      <c r="B30" s="15"/>
      <c r="D30" s="22"/>
    </row>
    <row r="32" spans="1:4" x14ac:dyDescent="0.4">
      <c r="C32" s="11"/>
    </row>
  </sheetData>
  <phoneticPr fontId="1"/>
  <conditionalFormatting sqref="C6:C7 C9 C3:C4">
    <cfRule type="containsBlanks" dxfId="8" priority="3">
      <formula>LEN(TRIM(C3))=0</formula>
    </cfRule>
  </conditionalFormatting>
  <conditionalFormatting sqref="B16:B30">
    <cfRule type="expression" dxfId="7" priority="1">
      <formula>AND(B16="",C16&lt;&gt;"")</formula>
    </cfRule>
  </conditionalFormatting>
  <conditionalFormatting sqref="D16:D30">
    <cfRule type="expression" dxfId="6" priority="2">
      <formula>AND(C16&lt;&gt;"",D16="")</formula>
    </cfRule>
  </conditionalFormatting>
  <dataValidations count="4">
    <dataValidation type="list" allowBlank="1" showInputMessage="1" showErrorMessage="1" promptTitle="発注年度（必須）" prompt="ドロップダウンリスト(Alt+↓)から選択してください。_x000a_入力がない場合，直近のものが対象となります。" sqref="B16:B30">
      <formula1>INDIRECT("LO_入力規則1[発注年度]")</formula1>
    </dataValidation>
    <dataValidation imeMode="on" allowBlank="1" showInputMessage="1" showErrorMessage="1" promptTitle="備考" prompt="例えば，「設計変更後のもの」などは，ここに入力してください。" sqref="E16:E30"/>
    <dataValidation imeMode="on" allowBlank="1" showInputMessage="1" showErrorMessage="1" promptTitle="工事等の名称（必須）" prompt="誤字・脱字等がないように入力してください。_x000a_また，１行に複数の工事を入力しないでください。" sqref="C16:C30"/>
    <dataValidation type="list" imeMode="on" allowBlank="1" showInputMessage="1" showErrorMessage="1" errorTitle="担当部署エラー" error="担当部署をリストから選択してください。_x000a_なお，契約課などの発注部署は入力しないでください。" promptTitle="担当部署" prompt="担当部署（課名等）が分かれば，できるだけ入力してください。" sqref="D16:D30">
      <formula1>INDIRECT("LO_担当部署[部署名]")</formula1>
    </dataValidation>
  </dataValidations>
  <hyperlinks>
    <hyperlink ref="C11" location="注意事項!A1" display="申出に当たっての注意事項をよくお読みください。"/>
  </hyperlinks>
  <pageMargins left="0.7" right="0.7" top="0.75" bottom="0.75" header="0.3" footer="0.3"/>
  <pageSetup paperSize="9" orientation="portrait" horizontalDpi="0" verticalDpi="0" r:id="rId1"/>
  <legacy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0000"/>
    <outlinePr showOutlineSymbols="0"/>
  </sheetPr>
  <dimension ref="A1:P30"/>
  <sheetViews>
    <sheetView showZeros="0" showOutlineSymbols="0" view="pageBreakPreview" zoomScaleNormal="100" zoomScaleSheetLayoutView="100" workbookViewId="0">
      <selection activeCell="I18" sqref="I18"/>
    </sheetView>
  </sheetViews>
  <sheetFormatPr defaultRowHeight="13.5" x14ac:dyDescent="0.4"/>
  <cols>
    <col min="1" max="1" width="3.375" style="17" customWidth="1"/>
    <col min="2" max="2" width="8.125" style="17" customWidth="1"/>
    <col min="3" max="3" width="33.875" style="17" customWidth="1"/>
    <col min="4" max="4" width="8" style="17" customWidth="1"/>
    <col min="5" max="5" width="18.75" style="17" customWidth="1"/>
    <col min="6" max="6" width="9" style="17"/>
    <col min="7" max="7" width="11.625" style="17" bestFit="1" customWidth="1"/>
    <col min="8" max="16384" width="9" style="17"/>
  </cols>
  <sheetData>
    <row r="1" spans="1:16" ht="24" customHeight="1" x14ac:dyDescent="0.4">
      <c r="A1" s="19" t="s">
        <v>40</v>
      </c>
      <c r="B1" s="19"/>
      <c r="C1" s="19"/>
      <c r="D1" s="19"/>
      <c r="E1" s="19"/>
      <c r="P1" s="17" t="str">
        <f>CONCATENATE("A1:E",SUM(15,MAX(10,COUNTIF(LO_入力票2[工事等の名称],"&lt;&gt;"))))</f>
        <v>A1:E25</v>
      </c>
    </row>
    <row r="2" spans="1:16" ht="24" customHeight="1" x14ac:dyDescent="0.4">
      <c r="A2" s="29" t="str">
        <f>IF(入力票!C9="","※シート「入力票」の申出日（送信日）を入力してください。",DBCS(TEXT(入力票!C9,"ggge年m月d日;;年　月　日")))</f>
        <v>※シート「入力票」の申出日（送信日）を入力してください。</v>
      </c>
      <c r="B2" s="29"/>
      <c r="C2" s="29"/>
      <c r="D2" s="29"/>
      <c r="E2" s="29"/>
      <c r="G2"/>
    </row>
    <row r="3" spans="1:16" ht="24" customHeight="1" x14ac:dyDescent="0.4">
      <c r="A3" s="19"/>
      <c r="B3" s="19"/>
      <c r="C3" s="19"/>
      <c r="D3" s="19"/>
      <c r="E3" s="19"/>
      <c r="G3"/>
    </row>
    <row r="4" spans="1:16" ht="24" customHeight="1" x14ac:dyDescent="0.4">
      <c r="A4" s="19" t="s">
        <v>41</v>
      </c>
      <c r="B4" s="19"/>
      <c r="C4" s="19"/>
      <c r="D4" s="19"/>
      <c r="E4" s="19"/>
    </row>
    <row r="5" spans="1:16" ht="24" customHeight="1" x14ac:dyDescent="0.4">
      <c r="A5" s="19"/>
      <c r="B5" s="19"/>
      <c r="C5" s="19"/>
      <c r="D5" s="19"/>
      <c r="E5" s="19"/>
    </row>
    <row r="6" spans="1:16" ht="24" customHeight="1" x14ac:dyDescent="0.4">
      <c r="A6" s="19"/>
      <c r="B6" s="19"/>
      <c r="C6" s="20" t="s">
        <v>42</v>
      </c>
      <c r="D6" s="30" t="str">
        <f>DBCS(入力票!C3)</f>
        <v/>
      </c>
      <c r="E6" s="30"/>
    </row>
    <row r="7" spans="1:16" ht="24" customHeight="1" x14ac:dyDescent="0.4">
      <c r="A7" s="19"/>
      <c r="B7" s="19"/>
      <c r="C7" s="20" t="s">
        <v>43</v>
      </c>
      <c r="D7" s="30" t="str">
        <f>DBCS(入力票!C4)</f>
        <v/>
      </c>
      <c r="E7" s="30"/>
    </row>
    <row r="8" spans="1:16" ht="24" customHeight="1" x14ac:dyDescent="0.4">
      <c r="A8" s="19"/>
      <c r="B8" s="19"/>
      <c r="C8" s="20" t="s">
        <v>44</v>
      </c>
      <c r="D8" s="30" t="str">
        <f>ASC(入力票!C6)</f>
        <v/>
      </c>
      <c r="E8" s="30"/>
    </row>
    <row r="9" spans="1:16" ht="24" customHeight="1" x14ac:dyDescent="0.4">
      <c r="A9" s="19"/>
      <c r="B9" s="19"/>
      <c r="C9" s="20" t="s">
        <v>45</v>
      </c>
      <c r="D9" s="30" t="str">
        <f>ASC(入力票!C7)</f>
        <v/>
      </c>
      <c r="E9" s="30"/>
    </row>
    <row r="10" spans="1:16" ht="24" customHeight="1" x14ac:dyDescent="0.4">
      <c r="A10" s="19"/>
      <c r="B10" s="19"/>
      <c r="C10" s="19"/>
      <c r="D10" s="19"/>
      <c r="E10" s="19"/>
    </row>
    <row r="11" spans="1:16" ht="24" customHeight="1" x14ac:dyDescent="0.4">
      <c r="A11" s="21" t="s">
        <v>46</v>
      </c>
      <c r="B11" s="21"/>
      <c r="C11" s="21"/>
      <c r="D11" s="21"/>
      <c r="E11" s="21"/>
    </row>
    <row r="12" spans="1:16" ht="24" customHeight="1" x14ac:dyDescent="0.4">
      <c r="A12" s="19"/>
      <c r="B12" s="19"/>
      <c r="C12" s="19"/>
      <c r="D12" s="19"/>
      <c r="E12" s="19"/>
    </row>
    <row r="13" spans="1:16" ht="24" customHeight="1" x14ac:dyDescent="0.4">
      <c r="A13" s="19" t="s">
        <v>47</v>
      </c>
      <c r="B13" s="19"/>
      <c r="C13" s="19"/>
      <c r="D13" s="19"/>
      <c r="E13" s="19"/>
    </row>
    <row r="14" spans="1:16" ht="24" customHeight="1" x14ac:dyDescent="0.4">
      <c r="A14" s="21" t="s">
        <v>48</v>
      </c>
      <c r="B14" s="21"/>
      <c r="C14" s="21"/>
      <c r="D14" s="21"/>
      <c r="E14" s="21"/>
    </row>
    <row r="15" spans="1:16" ht="24" customHeight="1" x14ac:dyDescent="0.4">
      <c r="A15" s="23" t="s">
        <v>3</v>
      </c>
      <c r="B15" s="24" t="s">
        <v>34</v>
      </c>
      <c r="C15" s="31" t="s">
        <v>49</v>
      </c>
      <c r="D15" s="31"/>
      <c r="E15" s="23" t="s">
        <v>6</v>
      </c>
    </row>
    <row r="16" spans="1:16" ht="24" customHeight="1" x14ac:dyDescent="0.4">
      <c r="A16" s="25">
        <v>1</v>
      </c>
      <c r="B16" s="18">
        <f>INDEX(LO_入力票2[#Data],$A16,MATCH(B$15,LO_入力票2[#Headers],0))</f>
        <v>0</v>
      </c>
      <c r="C16" s="28" t="str">
        <f>DBCS(INDEX(LO_入力票2[#Data],$A16,MATCH(C$15,LO_入力票2[#Headers],0)))</f>
        <v/>
      </c>
      <c r="D16" s="28"/>
      <c r="E16" s="26">
        <f>INDEX(LO_入力票2[#Data],$A16,MATCH(E$15,LO_入力票2[#Headers],0))</f>
        <v>0</v>
      </c>
    </row>
    <row r="17" spans="1:5" ht="24" customHeight="1" x14ac:dyDescent="0.4">
      <c r="A17" s="25">
        <v>2</v>
      </c>
      <c r="B17" s="18">
        <f>INDEX(LO_入力票2[#Data],$A17,MATCH(B$15,LO_入力票2[#Headers],0))</f>
        <v>0</v>
      </c>
      <c r="C17" s="28" t="str">
        <f>DBCS(INDEX(LO_入力票2[#Data],$A17,MATCH(C$15,LO_入力票2[#Headers],0)))</f>
        <v/>
      </c>
      <c r="D17" s="28"/>
      <c r="E17" s="26">
        <f>INDEX(LO_入力票2[#Data],$A17,MATCH(E$15,LO_入力票2[#Headers],0))</f>
        <v>0</v>
      </c>
    </row>
    <row r="18" spans="1:5" ht="24" customHeight="1" x14ac:dyDescent="0.4">
      <c r="A18" s="25">
        <v>3</v>
      </c>
      <c r="B18" s="18">
        <f>INDEX(LO_入力票2[#Data],$A18,MATCH(B$15,LO_入力票2[#Headers],0))</f>
        <v>0</v>
      </c>
      <c r="C18" s="28" t="str">
        <f>DBCS(INDEX(LO_入力票2[#Data],$A18,MATCH(C$15,LO_入力票2[#Headers],0)))</f>
        <v/>
      </c>
      <c r="D18" s="28"/>
      <c r="E18" s="26">
        <f>INDEX(LO_入力票2[#Data],$A18,MATCH(E$15,LO_入力票2[#Headers],0))</f>
        <v>0</v>
      </c>
    </row>
    <row r="19" spans="1:5" ht="24" customHeight="1" x14ac:dyDescent="0.4">
      <c r="A19" s="25">
        <v>4</v>
      </c>
      <c r="B19" s="18">
        <f>INDEX(LO_入力票2[#Data],$A19,MATCH(B$15,LO_入力票2[#Headers],0))</f>
        <v>0</v>
      </c>
      <c r="C19" s="28" t="str">
        <f>DBCS(INDEX(LO_入力票2[#Data],$A19,MATCH(C$15,LO_入力票2[#Headers],0)))</f>
        <v/>
      </c>
      <c r="D19" s="28"/>
      <c r="E19" s="26">
        <f>INDEX(LO_入力票2[#Data],$A19,MATCH(E$15,LO_入力票2[#Headers],0))</f>
        <v>0</v>
      </c>
    </row>
    <row r="20" spans="1:5" ht="24" customHeight="1" x14ac:dyDescent="0.4">
      <c r="A20" s="25">
        <v>5</v>
      </c>
      <c r="B20" s="18">
        <f>INDEX(LO_入力票2[#Data],$A20,MATCH(B$15,LO_入力票2[#Headers],0))</f>
        <v>0</v>
      </c>
      <c r="C20" s="28" t="str">
        <f>DBCS(INDEX(LO_入力票2[#Data],$A20,MATCH(C$15,LO_入力票2[#Headers],0)))</f>
        <v/>
      </c>
      <c r="D20" s="28"/>
      <c r="E20" s="26">
        <f>INDEX(LO_入力票2[#Data],$A20,MATCH(E$15,LO_入力票2[#Headers],0))</f>
        <v>0</v>
      </c>
    </row>
    <row r="21" spans="1:5" ht="24" customHeight="1" x14ac:dyDescent="0.4">
      <c r="A21" s="25">
        <v>6</v>
      </c>
      <c r="B21" s="18">
        <f>INDEX(LO_入力票2[#Data],$A21,MATCH(B$15,LO_入力票2[#Headers],0))</f>
        <v>0</v>
      </c>
      <c r="C21" s="28" t="str">
        <f>DBCS(INDEX(LO_入力票2[#Data],$A21,MATCH(C$15,LO_入力票2[#Headers],0)))</f>
        <v/>
      </c>
      <c r="D21" s="28"/>
      <c r="E21" s="26">
        <f>INDEX(LO_入力票2[#Data],$A21,MATCH(E$15,LO_入力票2[#Headers],0))</f>
        <v>0</v>
      </c>
    </row>
    <row r="22" spans="1:5" ht="24" customHeight="1" x14ac:dyDescent="0.4">
      <c r="A22" s="25">
        <v>7</v>
      </c>
      <c r="B22" s="18">
        <f>INDEX(LO_入力票2[#Data],$A22,MATCH(B$15,LO_入力票2[#Headers],0))</f>
        <v>0</v>
      </c>
      <c r="C22" s="28" t="str">
        <f>DBCS(INDEX(LO_入力票2[#Data],$A22,MATCH(C$15,LO_入力票2[#Headers],0)))</f>
        <v/>
      </c>
      <c r="D22" s="28"/>
      <c r="E22" s="26">
        <f>INDEX(LO_入力票2[#Data],$A22,MATCH(E$15,LO_入力票2[#Headers],0))</f>
        <v>0</v>
      </c>
    </row>
    <row r="23" spans="1:5" ht="24" customHeight="1" x14ac:dyDescent="0.4">
      <c r="A23" s="25">
        <v>8</v>
      </c>
      <c r="B23" s="18">
        <f>INDEX(LO_入力票2[#Data],$A23,MATCH(B$15,LO_入力票2[#Headers],0))</f>
        <v>0</v>
      </c>
      <c r="C23" s="28" t="str">
        <f>DBCS(INDEX(LO_入力票2[#Data],$A23,MATCH(C$15,LO_入力票2[#Headers],0)))</f>
        <v/>
      </c>
      <c r="D23" s="28"/>
      <c r="E23" s="26">
        <f>INDEX(LO_入力票2[#Data],$A23,MATCH(E$15,LO_入力票2[#Headers],0))</f>
        <v>0</v>
      </c>
    </row>
    <row r="24" spans="1:5" ht="24" customHeight="1" x14ac:dyDescent="0.4">
      <c r="A24" s="25">
        <v>9</v>
      </c>
      <c r="B24" s="18">
        <f>INDEX(LO_入力票2[#Data],$A24,MATCH(B$15,LO_入力票2[#Headers],0))</f>
        <v>0</v>
      </c>
      <c r="C24" s="28" t="str">
        <f>DBCS(INDEX(LO_入力票2[#Data],$A24,MATCH(C$15,LO_入力票2[#Headers],0)))</f>
        <v/>
      </c>
      <c r="D24" s="28"/>
      <c r="E24" s="26">
        <f>INDEX(LO_入力票2[#Data],$A24,MATCH(E$15,LO_入力票2[#Headers],0))</f>
        <v>0</v>
      </c>
    </row>
    <row r="25" spans="1:5" ht="24" customHeight="1" x14ac:dyDescent="0.4">
      <c r="A25" s="25">
        <v>10</v>
      </c>
      <c r="B25" s="18">
        <f>INDEX(LO_入力票2[#Data],$A25,MATCH(B$15,LO_入力票2[#Headers],0))</f>
        <v>0</v>
      </c>
      <c r="C25" s="28" t="str">
        <f>DBCS(INDEX(LO_入力票2[#Data],$A25,MATCH(C$15,LO_入力票2[#Headers],0)))</f>
        <v/>
      </c>
      <c r="D25" s="28"/>
      <c r="E25" s="26">
        <f>INDEX(LO_入力票2[#Data],$A25,MATCH(E$15,LO_入力票2[#Headers],0))</f>
        <v>0</v>
      </c>
    </row>
    <row r="26" spans="1:5" ht="24" customHeight="1" x14ac:dyDescent="0.4">
      <c r="A26" s="25">
        <v>11</v>
      </c>
      <c r="B26" s="18">
        <f>INDEX(LO_入力票2[#Data],$A26,MATCH(B$15,LO_入力票2[#Headers],0))</f>
        <v>0</v>
      </c>
      <c r="C26" s="28" t="str">
        <f>DBCS(INDEX(LO_入力票2[#Data],$A26,MATCH(C$15,LO_入力票2[#Headers],0)))</f>
        <v/>
      </c>
      <c r="D26" s="28"/>
      <c r="E26" s="26">
        <f>INDEX(LO_入力票2[#Data],$A26,MATCH(E$15,LO_入力票2[#Headers],0))</f>
        <v>0</v>
      </c>
    </row>
    <row r="27" spans="1:5" ht="24" customHeight="1" x14ac:dyDescent="0.4">
      <c r="A27" s="25">
        <v>12</v>
      </c>
      <c r="B27" s="18">
        <f>INDEX(LO_入力票2[#Data],$A27,MATCH(B$15,LO_入力票2[#Headers],0))</f>
        <v>0</v>
      </c>
      <c r="C27" s="28" t="str">
        <f>DBCS(INDEX(LO_入力票2[#Data],$A27,MATCH(C$15,LO_入力票2[#Headers],0)))</f>
        <v/>
      </c>
      <c r="D27" s="28"/>
      <c r="E27" s="26">
        <f>INDEX(LO_入力票2[#Data],$A27,MATCH(E$15,LO_入力票2[#Headers],0))</f>
        <v>0</v>
      </c>
    </row>
    <row r="28" spans="1:5" ht="24" customHeight="1" x14ac:dyDescent="0.4">
      <c r="A28" s="25">
        <v>13</v>
      </c>
      <c r="B28" s="18">
        <f>INDEX(LO_入力票2[#Data],$A28,MATCH(B$15,LO_入力票2[#Headers],0))</f>
        <v>0</v>
      </c>
      <c r="C28" s="28" t="str">
        <f>DBCS(INDEX(LO_入力票2[#Data],$A28,MATCH(C$15,LO_入力票2[#Headers],0)))</f>
        <v/>
      </c>
      <c r="D28" s="28"/>
      <c r="E28" s="26">
        <f>INDEX(LO_入力票2[#Data],$A28,MATCH(E$15,LO_入力票2[#Headers],0))</f>
        <v>0</v>
      </c>
    </row>
    <row r="29" spans="1:5" ht="24" customHeight="1" x14ac:dyDescent="0.4">
      <c r="A29" s="25">
        <v>14</v>
      </c>
      <c r="B29" s="18">
        <f>INDEX(LO_入力票2[#Data],$A29,MATCH(B$15,LO_入力票2[#Headers],0))</f>
        <v>0</v>
      </c>
      <c r="C29" s="28" t="str">
        <f>DBCS(INDEX(LO_入力票2[#Data],$A29,MATCH(C$15,LO_入力票2[#Headers],0)))</f>
        <v/>
      </c>
      <c r="D29" s="28"/>
      <c r="E29" s="26">
        <f>INDEX(LO_入力票2[#Data],$A29,MATCH(E$15,LO_入力票2[#Headers],0))</f>
        <v>0</v>
      </c>
    </row>
    <row r="30" spans="1:5" ht="24" customHeight="1" x14ac:dyDescent="0.4">
      <c r="A30" s="25">
        <v>15</v>
      </c>
      <c r="B30" s="18">
        <f>INDEX(LO_入力票2[#Data],$A30,MATCH(B$15,LO_入力票2[#Headers],0))</f>
        <v>0</v>
      </c>
      <c r="C30" s="28" t="str">
        <f>DBCS(INDEX(LO_入力票2[#Data],$A30,MATCH(C$15,LO_入力票2[#Headers],0)))</f>
        <v/>
      </c>
      <c r="D30" s="28"/>
      <c r="E30" s="26">
        <f>INDEX(LO_入力票2[#Data],$A30,MATCH(E$15,LO_入力票2[#Headers],0))</f>
        <v>0</v>
      </c>
    </row>
  </sheetData>
  <sheetProtection password="CC3B" sheet="1" objects="1" scenarios="1" formatColumns="0" formatRows="0" selectLockedCells="1"/>
  <mergeCells count="21">
    <mergeCell ref="C22:D22"/>
    <mergeCell ref="C23:D23"/>
    <mergeCell ref="C24:D24"/>
    <mergeCell ref="C25:D25"/>
    <mergeCell ref="A2:E2"/>
    <mergeCell ref="C16:D16"/>
    <mergeCell ref="C17:D17"/>
    <mergeCell ref="C18:D18"/>
    <mergeCell ref="C19:D19"/>
    <mergeCell ref="C20:D20"/>
    <mergeCell ref="C21:D21"/>
    <mergeCell ref="D6:E6"/>
    <mergeCell ref="D7:E7"/>
    <mergeCell ref="D8:E8"/>
    <mergeCell ref="D9:E9"/>
    <mergeCell ref="C15:D15"/>
    <mergeCell ref="C26:D26"/>
    <mergeCell ref="C27:D27"/>
    <mergeCell ref="C28:D28"/>
    <mergeCell ref="C29:D29"/>
    <mergeCell ref="C30:D30"/>
  </mergeCells>
  <phoneticPr fontId="1"/>
  <conditionalFormatting sqref="A2">
    <cfRule type="containsText" dxfId="0" priority="3" operator="containsText" text="※">
      <formula>NOT(ISERROR(SEARCH("※",A2)))</formula>
    </cfRule>
  </conditionalFormatting>
  <pageMargins left="1.0629921259842521" right="1.0629921259842521" top="0.9055118110236221" bottom="0.78740157480314965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注意事項</vt:lpstr>
      <vt:lpstr>入力票</vt:lpstr>
      <vt:lpstr>申出書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190011石川</cp:lastModifiedBy>
  <cp:lastPrinted>2023-06-08T06:27:56Z</cp:lastPrinted>
  <dcterms:created xsi:type="dcterms:W3CDTF">2023-03-17T10:18:09Z</dcterms:created>
  <dcterms:modified xsi:type="dcterms:W3CDTF">2023-06-08T06:29:57Z</dcterms:modified>
</cp:coreProperties>
</file>