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0.0.25\062000_長寿支援課\長寿支援課\10_16_指導班\105_HP（最新様式）\介護予防日常生活支援総合事業\令和６年度から使用するもの\指定申請（新規・更新）\新規申請（介護予防・日常生活支援総合事業）\介護予防・日常生活支援総合事業（通所型）\"/>
    </mc:Choice>
  </mc:AlternateContent>
  <bookViews>
    <workbookView xWindow="28680" yWindow="-120" windowWidth="29040" windowHeight="15840" tabRatio="67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332" i="12" l="1"/>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31" i="12"/>
  <c r="AV331" i="12"/>
  <c r="AU331" i="12"/>
  <c r="AT331" i="12"/>
  <c r="AS331" i="12"/>
  <c r="AR331" i="12"/>
  <c r="AQ331" i="12"/>
  <c r="AP331" i="12"/>
  <c r="AO331" i="12"/>
  <c r="AN331" i="12"/>
  <c r="AM331" i="12"/>
  <c r="AL331" i="12"/>
  <c r="AK331" i="12"/>
  <c r="AJ331" i="12"/>
  <c r="AI331" i="12"/>
  <c r="AH331" i="12"/>
  <c r="AG331" i="12"/>
  <c r="AF331" i="12"/>
  <c r="AE331" i="12"/>
  <c r="AD331" i="12"/>
  <c r="AC331" i="12"/>
  <c r="AB331" i="12"/>
  <c r="AA331" i="12"/>
  <c r="Z331" i="12"/>
  <c r="Y331" i="12"/>
  <c r="X331" i="12"/>
  <c r="W331" i="12"/>
  <c r="V331" i="12"/>
  <c r="U331" i="12"/>
  <c r="T331" i="12"/>
  <c r="S331" i="12"/>
  <c r="AW330" i="12"/>
  <c r="AV330" i="12"/>
  <c r="AU330" i="12"/>
  <c r="AT330" i="12"/>
  <c r="AS330" i="12"/>
  <c r="AR330" i="12"/>
  <c r="AQ330" i="12"/>
  <c r="AP330" i="12"/>
  <c r="AO330" i="12"/>
  <c r="AN330" i="12"/>
  <c r="AM330" i="12"/>
  <c r="AL330" i="12"/>
  <c r="AK330" i="12"/>
  <c r="AJ330" i="12"/>
  <c r="AI330" i="12"/>
  <c r="AH330" i="12"/>
  <c r="AG330" i="12"/>
  <c r="AF330" i="12"/>
  <c r="AE330" i="12"/>
  <c r="AD330" i="12"/>
  <c r="AC330" i="12"/>
  <c r="AB330" i="12"/>
  <c r="AA330" i="12"/>
  <c r="Z330" i="12"/>
  <c r="Y330" i="12"/>
  <c r="X330" i="12"/>
  <c r="W330" i="12"/>
  <c r="V330" i="12"/>
  <c r="U330" i="12"/>
  <c r="T330" i="12"/>
  <c r="S330" i="12"/>
  <c r="AW329" i="12"/>
  <c r="AV329" i="12"/>
  <c r="AU329" i="12"/>
  <c r="AT329" i="12"/>
  <c r="AS329" i="12"/>
  <c r="AR329" i="12"/>
  <c r="AQ329" i="12"/>
  <c r="AP329" i="12"/>
  <c r="AO329" i="12"/>
  <c r="AN329" i="12"/>
  <c r="AM329" i="12"/>
  <c r="AL329" i="12"/>
  <c r="AK329" i="12"/>
  <c r="AJ329" i="12"/>
  <c r="AI329" i="12"/>
  <c r="AH329" i="12"/>
  <c r="AG329" i="12"/>
  <c r="AF329" i="12"/>
  <c r="AE329" i="12"/>
  <c r="AD329" i="12"/>
  <c r="AC329" i="12"/>
  <c r="AB329" i="12"/>
  <c r="AA329" i="12"/>
  <c r="Z329" i="12"/>
  <c r="Y329" i="12"/>
  <c r="X329" i="12"/>
  <c r="W329" i="12"/>
  <c r="V329" i="12"/>
  <c r="U329" i="12"/>
  <c r="T329" i="12"/>
  <c r="S329"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S327" i="12"/>
  <c r="AW324" i="12"/>
  <c r="AV324" i="12"/>
  <c r="AU324" i="12"/>
  <c r="AT324" i="12"/>
  <c r="AS324" i="12"/>
  <c r="AR324" i="12"/>
  <c r="AQ324" i="12"/>
  <c r="AP324" i="12"/>
  <c r="AO324" i="12"/>
  <c r="AN324" i="12"/>
  <c r="AM324" i="12"/>
  <c r="AL324" i="12"/>
  <c r="AK324" i="12"/>
  <c r="AJ324" i="12"/>
  <c r="AI324" i="12"/>
  <c r="AH324" i="12"/>
  <c r="AG324" i="12"/>
  <c r="AF324" i="12"/>
  <c r="AE324" i="12"/>
  <c r="AD324" i="12"/>
  <c r="AC324" i="12"/>
  <c r="AB324" i="12"/>
  <c r="AA324" i="12"/>
  <c r="Z324" i="12"/>
  <c r="Y324" i="12"/>
  <c r="X324" i="12"/>
  <c r="W324" i="12"/>
  <c r="V324" i="12"/>
  <c r="U324" i="12"/>
  <c r="T324" i="12"/>
  <c r="S324" i="12"/>
  <c r="AW323" i="12"/>
  <c r="AV323" i="12"/>
  <c r="AU323" i="12"/>
  <c r="AT323" i="12"/>
  <c r="AS323" i="12"/>
  <c r="AR323" i="12"/>
  <c r="AQ323" i="12"/>
  <c r="AP323" i="12"/>
  <c r="AO323" i="12"/>
  <c r="AN323" i="12"/>
  <c r="AM323" i="12"/>
  <c r="AL323" i="12"/>
  <c r="AK323" i="12"/>
  <c r="AJ323" i="12"/>
  <c r="AI323" i="12"/>
  <c r="AH323" i="12"/>
  <c r="AG323" i="12"/>
  <c r="AF323" i="12"/>
  <c r="AE323" i="12"/>
  <c r="AD323" i="12"/>
  <c r="AC323" i="12"/>
  <c r="AB323" i="12"/>
  <c r="AA323" i="12"/>
  <c r="Z323" i="12"/>
  <c r="Y323" i="12"/>
  <c r="X323" i="12"/>
  <c r="W323" i="12"/>
  <c r="V323" i="12"/>
  <c r="U323" i="12"/>
  <c r="T323" i="12"/>
  <c r="S323" i="12"/>
  <c r="S62" i="10"/>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X324" i="12"/>
  <c r="AZ32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X323" i="12"/>
  <c r="AZ323"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<sst xmlns="http://schemas.openxmlformats.org/spreadsheetml/2006/main" count="1438" uniqueCount="214">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</sst>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topLeftCell="B1" zoomScale="70" zoomScaleNormal="70" zoomScaleSheetLayoutView="70" workbookViewId="0">
      <selection activeCell="AP1" sqref="AP1:BE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4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4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4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election activeCell="AP1" sqref="AP1:BE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4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473" t="s">
        <v>182</v>
      </c>
      <c r="H323" s="473"/>
      <c r="I323" s="473"/>
      <c r="J323" s="473"/>
      <c r="K323" s="473"/>
      <c r="L323" s="473"/>
      <c r="M323" s="473"/>
      <c r="N323" s="473"/>
      <c r="O323" s="473"/>
      <c r="P323" s="473"/>
      <c r="Q323" s="473"/>
      <c r="R323" s="474"/>
      <c r="S323" s="269" t="str">
        <f>IF(SUMIF($F$22:$F$321, "生活相談員", S22:S321)=0,"",SUMIF($F$22:$F$321,"生活相談員",S22:S321))</f>
        <v/>
      </c>
      <c r="T323" s="270" t="str">
        <f t="shared" ref="T323:AW323" si="1">IF(SUMIF($F$22:$F$321, "生活相談員", T22:T321)=0,"",SUMIF($F$22:$F$321,"生活相談員",T22:T321))</f>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
      <c r="B324" s="55"/>
      <c r="C324" s="27"/>
      <c r="D324" s="27"/>
      <c r="E324" s="27"/>
      <c r="F324" s="27"/>
      <c r="G324" s="488" t="s">
        <v>183</v>
      </c>
      <c r="H324" s="488"/>
      <c r="I324" s="488"/>
      <c r="J324" s="488"/>
      <c r="K324" s="488"/>
      <c r="L324" s="488"/>
      <c r="M324" s="488"/>
      <c r="N324" s="488"/>
      <c r="O324" s="488"/>
      <c r="P324" s="488"/>
      <c r="Q324" s="488"/>
      <c r="R324" s="489"/>
      <c r="S324" s="272" t="str">
        <f>IF(SUMIF($F$22:$F$321, "介護職員", S22:S321)=0,"",SUMIF($F$22:$F$321, "介護職員", S22:S321))</f>
        <v/>
      </c>
      <c r="T324" s="273" t="str">
        <f t="shared" ref="T324:AW324" si="2">IF(SUMIF($F$22:$F$321, "介護職員", T22:T321)=0,"",SUMIF($F$22:$F$321, "介護職員", T22:T321))</f>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ref="S324:AX324" si="3">IF(SUMIF($F$22:$F$60, "介護職員", AX22:AX60)=0,"",SUMIF($F$22:$F$60, "介護職員", AX22:AX60))</f>
        <v/>
      </c>
      <c r="AY324" s="491"/>
      <c r="AZ324" s="492" t="str">
        <f>IF(AX324="","",IF($BB$3="４週",AX324/4,IF($BB$3="暦月",AX324/('通所型サービス（100名）'!$BB$8/7),"")))</f>
        <v/>
      </c>
      <c r="BA324" s="493"/>
      <c r="BB324" s="482"/>
      <c r="BC324" s="483"/>
      <c r="BD324" s="483"/>
      <c r="BE324" s="483"/>
      <c r="BF324" s="484"/>
    </row>
    <row r="325" spans="1:73" ht="20.25" customHeight="1" x14ac:dyDescent="0.4">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4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4">IF(T326&lt;&gt;"",IF(T325&gt;15,((T325-15)/5+1)*T326,T326),"")</f>
        <v/>
      </c>
      <c r="U327" s="276" t="str">
        <f t="shared" si="4"/>
        <v/>
      </c>
      <c r="V327" s="276" t="str">
        <f t="shared" si="4"/>
        <v/>
      </c>
      <c r="W327" s="276" t="str">
        <f t="shared" si="4"/>
        <v/>
      </c>
      <c r="X327" s="276" t="str">
        <f t="shared" si="4"/>
        <v/>
      </c>
      <c r="Y327" s="277" t="str">
        <f t="shared" si="4"/>
        <v/>
      </c>
      <c r="Z327" s="275" t="str">
        <f t="shared" si="4"/>
        <v/>
      </c>
      <c r="AA327" s="276" t="str">
        <f t="shared" si="4"/>
        <v/>
      </c>
      <c r="AB327" s="276" t="str">
        <f t="shared" si="4"/>
        <v/>
      </c>
      <c r="AC327" s="276" t="str">
        <f t="shared" si="4"/>
        <v/>
      </c>
      <c r="AD327" s="276" t="str">
        <f t="shared" si="4"/>
        <v/>
      </c>
      <c r="AE327" s="276" t="str">
        <f t="shared" si="4"/>
        <v/>
      </c>
      <c r="AF327" s="277" t="str">
        <f t="shared" si="4"/>
        <v/>
      </c>
      <c r="AG327" s="275" t="str">
        <f t="shared" si="4"/>
        <v/>
      </c>
      <c r="AH327" s="276" t="str">
        <f t="shared" si="4"/>
        <v/>
      </c>
      <c r="AI327" s="276" t="str">
        <f t="shared" si="4"/>
        <v/>
      </c>
      <c r="AJ327" s="276" t="str">
        <f t="shared" si="4"/>
        <v/>
      </c>
      <c r="AK327" s="276" t="str">
        <f t="shared" si="4"/>
        <v/>
      </c>
      <c r="AL327" s="276" t="str">
        <f t="shared" si="4"/>
        <v/>
      </c>
      <c r="AM327" s="277" t="str">
        <f t="shared" si="4"/>
        <v/>
      </c>
      <c r="AN327" s="275" t="str">
        <f t="shared" si="4"/>
        <v/>
      </c>
      <c r="AO327" s="276" t="str">
        <f t="shared" si="4"/>
        <v/>
      </c>
      <c r="AP327" s="276" t="str">
        <f t="shared" si="4"/>
        <v/>
      </c>
      <c r="AQ327" s="276" t="str">
        <f t="shared" si="4"/>
        <v/>
      </c>
      <c r="AR327" s="276" t="str">
        <f t="shared" si="4"/>
        <v/>
      </c>
      <c r="AS327" s="276" t="str">
        <f t="shared" si="4"/>
        <v/>
      </c>
      <c r="AT327" s="277" t="str">
        <f t="shared" si="4"/>
        <v/>
      </c>
      <c r="AU327" s="272" t="str">
        <f t="shared" si="4"/>
        <v/>
      </c>
      <c r="AV327" s="273" t="str">
        <f t="shared" si="4"/>
        <v/>
      </c>
      <c r="AW327" s="274" t="str">
        <f t="shared" si="4"/>
        <v/>
      </c>
      <c r="AX327" s="497"/>
      <c r="AY327" s="498"/>
      <c r="AZ327" s="498"/>
      <c r="BA327" s="499"/>
      <c r="BB327" s="482"/>
      <c r="BC327" s="483"/>
      <c r="BD327" s="483"/>
      <c r="BE327" s="483"/>
      <c r="BF327" s="484"/>
    </row>
    <row r="328" spans="1:73" ht="18.75" customHeight="1" x14ac:dyDescent="0.4">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IF($L328="","",IF(COUNTIFS($F$22:$F$321,$L328,S$22:S$321,"&gt;0")=0,"",COUNTIFS($F$22:$F$321,$L328,S$22:S$321,"&gt;0")))</f>
        <v/>
      </c>
      <c r="T328" s="255" t="str">
        <f t="shared" ref="T328:AW332" si="5">IF($L328="","",IF(COUNTIFS($F$22:$F$321,$L328,T$22:T$321,"&gt;0")=0,"",COUNTIFS($F$22:$F$321,$L328,T$22:T$321,"&gt;0")))</f>
        <v/>
      </c>
      <c r="U328" s="255" t="str">
        <f t="shared" si="5"/>
        <v/>
      </c>
      <c r="V328" s="255" t="str">
        <f t="shared" si="5"/>
        <v/>
      </c>
      <c r="W328" s="255" t="str">
        <f t="shared" si="5"/>
        <v/>
      </c>
      <c r="X328" s="255" t="str">
        <f t="shared" si="5"/>
        <v/>
      </c>
      <c r="Y328" s="256" t="str">
        <f t="shared" si="5"/>
        <v/>
      </c>
      <c r="Z328" s="257" t="str">
        <f t="shared" si="5"/>
        <v/>
      </c>
      <c r="AA328" s="255" t="str">
        <f t="shared" si="5"/>
        <v/>
      </c>
      <c r="AB328" s="255" t="str">
        <f t="shared" si="5"/>
        <v/>
      </c>
      <c r="AC328" s="255" t="str">
        <f t="shared" si="5"/>
        <v/>
      </c>
      <c r="AD328" s="255" t="str">
        <f t="shared" si="5"/>
        <v/>
      </c>
      <c r="AE328" s="255" t="str">
        <f t="shared" si="5"/>
        <v/>
      </c>
      <c r="AF328" s="256" t="str">
        <f t="shared" si="5"/>
        <v/>
      </c>
      <c r="AG328" s="255" t="str">
        <f t="shared" si="5"/>
        <v/>
      </c>
      <c r="AH328" s="255" t="str">
        <f t="shared" si="5"/>
        <v/>
      </c>
      <c r="AI328" s="255" t="str">
        <f t="shared" si="5"/>
        <v/>
      </c>
      <c r="AJ328" s="255" t="str">
        <f t="shared" si="5"/>
        <v/>
      </c>
      <c r="AK328" s="255" t="str">
        <f t="shared" si="5"/>
        <v/>
      </c>
      <c r="AL328" s="255" t="str">
        <f t="shared" si="5"/>
        <v/>
      </c>
      <c r="AM328" s="256" t="str">
        <f t="shared" si="5"/>
        <v/>
      </c>
      <c r="AN328" s="255" t="str">
        <f t="shared" si="5"/>
        <v/>
      </c>
      <c r="AO328" s="255" t="str">
        <f t="shared" si="5"/>
        <v/>
      </c>
      <c r="AP328" s="255" t="str">
        <f t="shared" si="5"/>
        <v/>
      </c>
      <c r="AQ328" s="255" t="str">
        <f t="shared" si="5"/>
        <v/>
      </c>
      <c r="AR328" s="255" t="str">
        <f t="shared" si="5"/>
        <v/>
      </c>
      <c r="AS328" s="255" t="str">
        <f t="shared" si="5"/>
        <v/>
      </c>
      <c r="AT328" s="256" t="str">
        <f t="shared" si="5"/>
        <v/>
      </c>
      <c r="AU328" s="255" t="str">
        <f t="shared" si="5"/>
        <v/>
      </c>
      <c r="AV328" s="255" t="str">
        <f t="shared" si="5"/>
        <v/>
      </c>
      <c r="AW328" s="256" t="str">
        <f t="shared" si="5"/>
        <v/>
      </c>
      <c r="AX328" s="497"/>
      <c r="AY328" s="498"/>
      <c r="AZ328" s="498"/>
      <c r="BA328" s="499"/>
      <c r="BB328" s="482"/>
      <c r="BC328" s="483"/>
      <c r="BD328" s="483"/>
      <c r="BE328" s="483"/>
      <c r="BF328" s="484"/>
    </row>
    <row r="329" spans="1:73" ht="18.75" customHeight="1" x14ac:dyDescent="0.4">
      <c r="B329" s="304"/>
      <c r="C329" s="305"/>
      <c r="D329" s="305"/>
      <c r="E329" s="305"/>
      <c r="F329" s="305"/>
      <c r="G329" s="305"/>
      <c r="H329" s="305"/>
      <c r="I329" s="305"/>
      <c r="J329" s="305"/>
      <c r="K329" s="306"/>
      <c r="L329" s="458" t="s">
        <v>5</v>
      </c>
      <c r="M329" s="458"/>
      <c r="N329" s="458"/>
      <c r="O329" s="458"/>
      <c r="P329" s="458"/>
      <c r="Q329" s="458"/>
      <c r="R329" s="459"/>
      <c r="S329" s="245" t="str">
        <f>IF($L329="","",IF(COUNTIFS($F$22:$F$321,$L329,S$22:S$321,"&gt;0")=0,"",COUNTIFS($F$22:$F$321,$L329,S$22:S$321,"&gt;0")))</f>
        <v/>
      </c>
      <c r="T329" s="246" t="str">
        <f t="shared" si="5"/>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5"/>
        <v/>
      </c>
      <c r="AJ329" s="246" t="str">
        <f t="shared" si="5"/>
        <v/>
      </c>
      <c r="AK329" s="246" t="str">
        <f t="shared" si="5"/>
        <v/>
      </c>
      <c r="AL329" s="246" t="str">
        <f t="shared" si="5"/>
        <v/>
      </c>
      <c r="AM329" s="247" t="str">
        <f t="shared" si="5"/>
        <v/>
      </c>
      <c r="AN329" s="246" t="str">
        <f t="shared" si="5"/>
        <v/>
      </c>
      <c r="AO329" s="246" t="str">
        <f t="shared" si="5"/>
        <v/>
      </c>
      <c r="AP329" s="246" t="str">
        <f t="shared" si="5"/>
        <v/>
      </c>
      <c r="AQ329" s="246" t="str">
        <f t="shared" si="5"/>
        <v/>
      </c>
      <c r="AR329" s="246" t="str">
        <f t="shared" si="5"/>
        <v/>
      </c>
      <c r="AS329" s="246" t="str">
        <f t="shared" si="5"/>
        <v/>
      </c>
      <c r="AT329" s="247" t="str">
        <f t="shared" si="5"/>
        <v/>
      </c>
      <c r="AU329" s="246" t="str">
        <f t="shared" si="5"/>
        <v/>
      </c>
      <c r="AV329" s="246" t="str">
        <f t="shared" si="5"/>
        <v/>
      </c>
      <c r="AW329" s="247" t="str">
        <f t="shared" si="5"/>
        <v/>
      </c>
      <c r="AX329" s="497"/>
      <c r="AY329" s="498"/>
      <c r="AZ329" s="498"/>
      <c r="BA329" s="499"/>
      <c r="BB329" s="482"/>
      <c r="BC329" s="483"/>
      <c r="BD329" s="483"/>
      <c r="BE329" s="483"/>
      <c r="BF329" s="484"/>
    </row>
    <row r="330" spans="1:73" ht="18.75" customHeight="1" x14ac:dyDescent="0.4">
      <c r="B330" s="304"/>
      <c r="C330" s="305"/>
      <c r="D330" s="305"/>
      <c r="E330" s="305"/>
      <c r="F330" s="305"/>
      <c r="G330" s="305"/>
      <c r="H330" s="305"/>
      <c r="I330" s="305"/>
      <c r="J330" s="305"/>
      <c r="K330" s="306"/>
      <c r="L330" s="458" t="s">
        <v>61</v>
      </c>
      <c r="M330" s="458"/>
      <c r="N330" s="458"/>
      <c r="O330" s="458"/>
      <c r="P330" s="458"/>
      <c r="Q330" s="458"/>
      <c r="R330" s="459"/>
      <c r="S330" s="245" t="str">
        <f>IF($L330="","",IF(COUNTIFS($F$22:$F$321,$L330,S$22:S$321,"&gt;0")=0,"",COUNTIFS($F$22:$F$321,$L330,S$22:S$321,"&gt;0")))</f>
        <v/>
      </c>
      <c r="T330" s="246" t="str">
        <f t="shared" si="5"/>
        <v/>
      </c>
      <c r="U330" s="246" t="str">
        <f t="shared" si="5"/>
        <v/>
      </c>
      <c r="V330" s="246" t="str">
        <f t="shared" si="5"/>
        <v/>
      </c>
      <c r="W330" s="246" t="str">
        <f t="shared" si="5"/>
        <v/>
      </c>
      <c r="X330" s="246" t="str">
        <f t="shared" si="5"/>
        <v/>
      </c>
      <c r="Y330" s="247" t="str">
        <f t="shared" si="5"/>
        <v/>
      </c>
      <c r="Z330" s="258" t="str">
        <f t="shared" si="5"/>
        <v/>
      </c>
      <c r="AA330" s="246" t="str">
        <f t="shared" si="5"/>
        <v/>
      </c>
      <c r="AB330" s="246" t="str">
        <f t="shared" si="5"/>
        <v/>
      </c>
      <c r="AC330" s="246" t="str">
        <f t="shared" si="5"/>
        <v/>
      </c>
      <c r="AD330" s="246" t="str">
        <f t="shared" si="5"/>
        <v/>
      </c>
      <c r="AE330" s="246" t="str">
        <f t="shared" si="5"/>
        <v/>
      </c>
      <c r="AF330" s="247" t="str">
        <f t="shared" si="5"/>
        <v/>
      </c>
      <c r="AG330" s="246" t="str">
        <f t="shared" si="5"/>
        <v/>
      </c>
      <c r="AH330" s="246" t="str">
        <f t="shared" si="5"/>
        <v/>
      </c>
      <c r="AI330" s="246" t="str">
        <f t="shared" si="5"/>
        <v/>
      </c>
      <c r="AJ330" s="246" t="str">
        <f t="shared" si="5"/>
        <v/>
      </c>
      <c r="AK330" s="246" t="str">
        <f t="shared" si="5"/>
        <v/>
      </c>
      <c r="AL330" s="246" t="str">
        <f t="shared" si="5"/>
        <v/>
      </c>
      <c r="AM330" s="247" t="str">
        <f t="shared" si="5"/>
        <v/>
      </c>
      <c r="AN330" s="246" t="str">
        <f t="shared" si="5"/>
        <v/>
      </c>
      <c r="AO330" s="246" t="str">
        <f t="shared" si="5"/>
        <v/>
      </c>
      <c r="AP330" s="246" t="str">
        <f t="shared" si="5"/>
        <v/>
      </c>
      <c r="AQ330" s="246" t="str">
        <f t="shared" si="5"/>
        <v/>
      </c>
      <c r="AR330" s="246" t="str">
        <f t="shared" si="5"/>
        <v/>
      </c>
      <c r="AS330" s="246" t="str">
        <f t="shared" si="5"/>
        <v/>
      </c>
      <c r="AT330" s="247" t="str">
        <f t="shared" si="5"/>
        <v/>
      </c>
      <c r="AU330" s="246" t="str">
        <f t="shared" si="5"/>
        <v/>
      </c>
      <c r="AV330" s="246" t="str">
        <f t="shared" si="5"/>
        <v/>
      </c>
      <c r="AW330" s="247" t="str">
        <f t="shared" si="5"/>
        <v/>
      </c>
      <c r="AX330" s="497"/>
      <c r="AY330" s="498"/>
      <c r="AZ330" s="498"/>
      <c r="BA330" s="499"/>
      <c r="BB330" s="482"/>
      <c r="BC330" s="483"/>
      <c r="BD330" s="483"/>
      <c r="BE330" s="483"/>
      <c r="BF330" s="484"/>
    </row>
    <row r="331" spans="1:73" ht="18.75" customHeight="1" x14ac:dyDescent="0.4">
      <c r="B331" s="304"/>
      <c r="C331" s="305"/>
      <c r="D331" s="305"/>
      <c r="E331" s="305"/>
      <c r="F331" s="305"/>
      <c r="G331" s="305"/>
      <c r="H331" s="305"/>
      <c r="I331" s="305"/>
      <c r="J331" s="305"/>
      <c r="K331" s="306"/>
      <c r="L331" s="458" t="s">
        <v>62</v>
      </c>
      <c r="M331" s="458"/>
      <c r="N331" s="458"/>
      <c r="O331" s="458"/>
      <c r="P331" s="458"/>
      <c r="Q331" s="458"/>
      <c r="R331" s="459"/>
      <c r="S331" s="245" t="str">
        <f>IF($L331="","",IF(COUNTIFS($F$22:$F$321,$L331,S$22:S$321,"&gt;0")=0,"",COUNTIFS($F$22:$F$321,$L331,S$22:S$321,"&gt;0")))</f>
        <v/>
      </c>
      <c r="T331" s="246" t="str">
        <f t="shared" si="5"/>
        <v/>
      </c>
      <c r="U331" s="246" t="str">
        <f t="shared" si="5"/>
        <v/>
      </c>
      <c r="V331" s="246" t="str">
        <f t="shared" si="5"/>
        <v/>
      </c>
      <c r="W331" s="246" t="str">
        <f t="shared" si="5"/>
        <v/>
      </c>
      <c r="X331" s="246" t="str">
        <f t="shared" si="5"/>
        <v/>
      </c>
      <c r="Y331" s="247" t="str">
        <f t="shared" si="5"/>
        <v/>
      </c>
      <c r="Z331" s="258" t="str">
        <f t="shared" si="5"/>
        <v/>
      </c>
      <c r="AA331" s="246" t="str">
        <f t="shared" si="5"/>
        <v/>
      </c>
      <c r="AB331" s="246" t="str">
        <f t="shared" si="5"/>
        <v/>
      </c>
      <c r="AC331" s="246" t="str">
        <f t="shared" si="5"/>
        <v/>
      </c>
      <c r="AD331" s="246" t="str">
        <f t="shared" si="5"/>
        <v/>
      </c>
      <c r="AE331" s="246" t="str">
        <f t="shared" si="5"/>
        <v/>
      </c>
      <c r="AF331" s="247" t="str">
        <f t="shared" si="5"/>
        <v/>
      </c>
      <c r="AG331" s="246" t="str">
        <f t="shared" si="5"/>
        <v/>
      </c>
      <c r="AH331" s="246" t="str">
        <f t="shared" si="5"/>
        <v/>
      </c>
      <c r="AI331" s="246" t="str">
        <f t="shared" si="5"/>
        <v/>
      </c>
      <c r="AJ331" s="246" t="str">
        <f t="shared" si="5"/>
        <v/>
      </c>
      <c r="AK331" s="246" t="str">
        <f t="shared" si="5"/>
        <v/>
      </c>
      <c r="AL331" s="246" t="str">
        <f t="shared" si="5"/>
        <v/>
      </c>
      <c r="AM331" s="247" t="str">
        <f t="shared" si="5"/>
        <v/>
      </c>
      <c r="AN331" s="246" t="str">
        <f t="shared" si="5"/>
        <v/>
      </c>
      <c r="AO331" s="246" t="str">
        <f t="shared" si="5"/>
        <v/>
      </c>
      <c r="AP331" s="246" t="str">
        <f t="shared" si="5"/>
        <v/>
      </c>
      <c r="AQ331" s="246" t="str">
        <f t="shared" si="5"/>
        <v/>
      </c>
      <c r="AR331" s="246" t="str">
        <f t="shared" si="5"/>
        <v/>
      </c>
      <c r="AS331" s="246" t="str">
        <f t="shared" si="5"/>
        <v/>
      </c>
      <c r="AT331" s="247" t="str">
        <f t="shared" si="5"/>
        <v/>
      </c>
      <c r="AU331" s="246" t="str">
        <f t="shared" si="5"/>
        <v/>
      </c>
      <c r="AV331" s="246" t="str">
        <f t="shared" si="5"/>
        <v/>
      </c>
      <c r="AW331" s="247" t="str">
        <f t="shared" si="5"/>
        <v/>
      </c>
      <c r="AX331" s="497"/>
      <c r="AY331" s="498"/>
      <c r="AZ331" s="498"/>
      <c r="BA331" s="499"/>
      <c r="BB331" s="482"/>
      <c r="BC331" s="483"/>
      <c r="BD331" s="483"/>
      <c r="BE331" s="483"/>
      <c r="BF331" s="484"/>
    </row>
    <row r="332" spans="1:73" ht="18.75" customHeight="1" thickBot="1" x14ac:dyDescent="0.45">
      <c r="B332" s="307"/>
      <c r="C332" s="308"/>
      <c r="D332" s="308"/>
      <c r="E332" s="308"/>
      <c r="F332" s="308"/>
      <c r="G332" s="308"/>
      <c r="H332" s="308"/>
      <c r="I332" s="308"/>
      <c r="J332" s="308"/>
      <c r="K332" s="309"/>
      <c r="L332" s="460"/>
      <c r="M332" s="460"/>
      <c r="N332" s="460"/>
      <c r="O332" s="460"/>
      <c r="P332" s="460"/>
      <c r="Q332" s="460"/>
      <c r="R332" s="461"/>
      <c r="S332" s="259" t="str">
        <f>IF($L332="","",IF(COUNTIFS($F$22:$F$321,$L332,S$22:S$321,"&gt;0")=0,"",COUNTIFS($F$22:$F$321,$L332,S$22:S$321,"&gt;0")))</f>
        <v/>
      </c>
      <c r="T332" s="260" t="str">
        <f t="shared" si="5"/>
        <v/>
      </c>
      <c r="U332" s="260" t="str">
        <f t="shared" si="5"/>
        <v/>
      </c>
      <c r="V332" s="260" t="str">
        <f t="shared" si="5"/>
        <v/>
      </c>
      <c r="W332" s="260" t="str">
        <f t="shared" si="5"/>
        <v/>
      </c>
      <c r="X332" s="260" t="str">
        <f t="shared" si="5"/>
        <v/>
      </c>
      <c r="Y332" s="261" t="str">
        <f t="shared" si="5"/>
        <v/>
      </c>
      <c r="Z332" s="262" t="str">
        <f t="shared" si="5"/>
        <v/>
      </c>
      <c r="AA332" s="260" t="str">
        <f t="shared" si="5"/>
        <v/>
      </c>
      <c r="AB332" s="260" t="str">
        <f t="shared" si="5"/>
        <v/>
      </c>
      <c r="AC332" s="260" t="str">
        <f t="shared" si="5"/>
        <v/>
      </c>
      <c r="AD332" s="260" t="str">
        <f t="shared" si="5"/>
        <v/>
      </c>
      <c r="AE332" s="260" t="str">
        <f t="shared" si="5"/>
        <v/>
      </c>
      <c r="AF332" s="261" t="str">
        <f t="shared" si="5"/>
        <v/>
      </c>
      <c r="AG332" s="260" t="str">
        <f t="shared" si="5"/>
        <v/>
      </c>
      <c r="AH332" s="260" t="str">
        <f t="shared" si="5"/>
        <v/>
      </c>
      <c r="AI332" s="260" t="str">
        <f t="shared" si="5"/>
        <v/>
      </c>
      <c r="AJ332" s="260" t="str">
        <f t="shared" si="5"/>
        <v/>
      </c>
      <c r="AK332" s="260" t="str">
        <f t="shared" si="5"/>
        <v/>
      </c>
      <c r="AL332" s="260" t="str">
        <f t="shared" si="5"/>
        <v/>
      </c>
      <c r="AM332" s="261" t="str">
        <f t="shared" si="5"/>
        <v/>
      </c>
      <c r="AN332" s="260" t="str">
        <f t="shared" si="5"/>
        <v/>
      </c>
      <c r="AO332" s="260" t="str">
        <f t="shared" si="5"/>
        <v/>
      </c>
      <c r="AP332" s="260" t="str">
        <f t="shared" si="5"/>
        <v/>
      </c>
      <c r="AQ332" s="260" t="str">
        <f t="shared" si="5"/>
        <v/>
      </c>
      <c r="AR332" s="260" t="str">
        <f t="shared" si="5"/>
        <v/>
      </c>
      <c r="AS332" s="260" t="str">
        <f t="shared" si="5"/>
        <v/>
      </c>
      <c r="AT332" s="261" t="str">
        <f t="shared" si="5"/>
        <v/>
      </c>
      <c r="AU332" s="260" t="str">
        <f t="shared" si="5"/>
        <v/>
      </c>
      <c r="AV332" s="260" t="str">
        <f t="shared" si="5"/>
        <v/>
      </c>
      <c r="AW332" s="261" t="str">
        <f t="shared" si="5"/>
        <v/>
      </c>
      <c r="AX332" s="500"/>
      <c r="AY332" s="501"/>
      <c r="AZ332" s="501"/>
      <c r="BA332" s="502"/>
      <c r="BB332" s="485"/>
      <c r="BC332" s="486"/>
      <c r="BD332" s="486"/>
      <c r="BE332" s="486"/>
      <c r="BF332" s="487"/>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4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
      <c r="B22" s="603">
        <v>1</v>
      </c>
      <c r="C22" s="400" t="s">
        <v>4</v>
      </c>
      <c r="D22" s="401"/>
      <c r="E22" s="402"/>
      <c r="F22" s="93"/>
      <c r="G22" s="403" t="s">
        <v>123</v>
      </c>
      <c r="H22" s="404" t="s">
        <v>106</v>
      </c>
      <c r="I22" s="405"/>
      <c r="J22" s="405"/>
      <c r="K22" s="406"/>
      <c r="L22" s="407" t="s">
        <v>212</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
      <c r="B25" s="574">
        <f>B22+1</f>
        <v>2</v>
      </c>
      <c r="C25" s="341" t="s">
        <v>60</v>
      </c>
      <c r="D25" s="342"/>
      <c r="E25" s="343"/>
      <c r="F25" s="121"/>
      <c r="G25" s="350" t="s">
        <v>123</v>
      </c>
      <c r="H25" s="353" t="s">
        <v>125</v>
      </c>
      <c r="I25" s="354"/>
      <c r="J25" s="354"/>
      <c r="K25" s="355"/>
      <c r="L25" s="357" t="s">
        <v>212</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
      <c r="B28" s="574">
        <f>B25+1</f>
        <v>3</v>
      </c>
      <c r="C28" s="447" t="s">
        <v>60</v>
      </c>
      <c r="D28" s="448"/>
      <c r="E28" s="449"/>
      <c r="F28" s="121"/>
      <c r="G28" s="350" t="s">
        <v>122</v>
      </c>
      <c r="H28" s="353" t="s">
        <v>158</v>
      </c>
      <c r="I28" s="354"/>
      <c r="J28" s="354"/>
      <c r="K28" s="355"/>
      <c r="L28" s="357" t="s">
        <v>212</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
      <c r="B31" s="574">
        <f>B28+1</f>
        <v>4</v>
      </c>
      <c r="C31" s="447" t="s">
        <v>5</v>
      </c>
      <c r="D31" s="448"/>
      <c r="E31" s="449"/>
      <c r="F31" s="121"/>
      <c r="G31" s="350" t="s">
        <v>122</v>
      </c>
      <c r="H31" s="353" t="s">
        <v>14</v>
      </c>
      <c r="I31" s="354"/>
      <c r="J31" s="354"/>
      <c r="K31" s="355"/>
      <c r="L31" s="357" t="s">
        <v>212</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
      <c r="B34" s="574">
        <f>B31+1</f>
        <v>5</v>
      </c>
      <c r="C34" s="447" t="s">
        <v>5</v>
      </c>
      <c r="D34" s="448"/>
      <c r="E34" s="449"/>
      <c r="F34" s="121"/>
      <c r="G34" s="350" t="s">
        <v>204</v>
      </c>
      <c r="H34" s="353" t="s">
        <v>6</v>
      </c>
      <c r="I34" s="354"/>
      <c r="J34" s="354"/>
      <c r="K34" s="355"/>
      <c r="L34" s="357" t="s">
        <v>212</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
      <c r="B37" s="574">
        <f>B34+1</f>
        <v>6</v>
      </c>
      <c r="C37" s="447" t="s">
        <v>61</v>
      </c>
      <c r="D37" s="448"/>
      <c r="E37" s="449"/>
      <c r="F37" s="121"/>
      <c r="G37" s="350" t="s">
        <v>122</v>
      </c>
      <c r="H37" s="353" t="s">
        <v>106</v>
      </c>
      <c r="I37" s="354"/>
      <c r="J37" s="354"/>
      <c r="K37" s="355"/>
      <c r="L37" s="357" t="s">
        <v>212</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
      <c r="B40" s="574">
        <f>B37+1</f>
        <v>7</v>
      </c>
      <c r="C40" s="447" t="s">
        <v>61</v>
      </c>
      <c r="D40" s="448"/>
      <c r="E40" s="449"/>
      <c r="F40" s="121"/>
      <c r="G40" s="350" t="s">
        <v>122</v>
      </c>
      <c r="H40" s="353" t="s">
        <v>106</v>
      </c>
      <c r="I40" s="354"/>
      <c r="J40" s="354"/>
      <c r="K40" s="355"/>
      <c r="L40" s="357" t="s">
        <v>212</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
      <c r="B43" s="574">
        <f>B40+1</f>
        <v>8</v>
      </c>
      <c r="C43" s="447" t="s">
        <v>61</v>
      </c>
      <c r="D43" s="448"/>
      <c r="E43" s="449"/>
      <c r="F43" s="121"/>
      <c r="G43" s="350" t="s">
        <v>123</v>
      </c>
      <c r="H43" s="353" t="s">
        <v>32</v>
      </c>
      <c r="I43" s="354"/>
      <c r="J43" s="354"/>
      <c r="K43" s="355"/>
      <c r="L43" s="357" t="s">
        <v>212</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
      <c r="B46" s="574">
        <f>B43+1</f>
        <v>9</v>
      </c>
      <c r="C46" s="447" t="s">
        <v>61</v>
      </c>
      <c r="D46" s="448"/>
      <c r="E46" s="449"/>
      <c r="F46" s="121"/>
      <c r="G46" s="350" t="s">
        <v>123</v>
      </c>
      <c r="H46" s="353" t="s">
        <v>106</v>
      </c>
      <c r="I46" s="354"/>
      <c r="J46" s="354"/>
      <c r="K46" s="355"/>
      <c r="L46" s="357" t="s">
        <v>212</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
      <c r="B49" s="574">
        <f>B46+1</f>
        <v>10</v>
      </c>
      <c r="C49" s="447" t="s">
        <v>62</v>
      </c>
      <c r="D49" s="448"/>
      <c r="E49" s="449"/>
      <c r="F49" s="121"/>
      <c r="G49" s="350" t="s">
        <v>122</v>
      </c>
      <c r="H49" s="353" t="s">
        <v>14</v>
      </c>
      <c r="I49" s="354"/>
      <c r="J49" s="354"/>
      <c r="K49" s="355"/>
      <c r="L49" s="357" t="s">
        <v>212</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
      <c r="B52" s="574">
        <f>B49+1</f>
        <v>11</v>
      </c>
      <c r="C52" s="447" t="s">
        <v>62</v>
      </c>
      <c r="D52" s="448"/>
      <c r="E52" s="449"/>
      <c r="F52" s="121"/>
      <c r="G52" s="350" t="s">
        <v>204</v>
      </c>
      <c r="H52" s="353" t="s">
        <v>14</v>
      </c>
      <c r="I52" s="354"/>
      <c r="J52" s="354"/>
      <c r="K52" s="355"/>
      <c r="L52" s="357" t="s">
        <v>212</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4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4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4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八千代市</cp:lastModifiedBy>
  <cp:lastPrinted>2022-01-06T04:24:29Z</cp:lastPrinted>
  <dcterms:created xsi:type="dcterms:W3CDTF">2020-01-14T23:47:53Z</dcterms:created>
  <dcterms:modified xsi:type="dcterms:W3CDTF">2024-03-11T00:23:51Z</dcterms:modified>
</cp:coreProperties>
</file>