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0.0.25\041200_資産管理課\02_過年度\資産管理班\①　財産管理事業\公有財産台帳システム\オープンデータ掲載申請\R6\04_3月末現在\情報政策課へ\"/>
    </mc:Choice>
  </mc:AlternateContent>
  <bookViews>
    <workbookView xWindow="0" yWindow="0" windowWidth="20490" windowHeight="7530" firstSheet="2" activeTab="2"/>
  </bookViews>
  <sheets>
    <sheet name="土地 (2)" sheetId="9" state="hidden" r:id="rId1"/>
    <sheet name="建物 (2)" sheetId="10" state="hidden" r:id="rId2"/>
    <sheet name="建物" sheetId="5" r:id="rId3"/>
    <sheet name="計算" sheetId="1" state="hidden" r:id="rId4"/>
  </sheets>
  <definedNames>
    <definedName name="_xlnm._FilterDatabase" localSheetId="3" hidden="1">計算!$A$2:$L$689</definedName>
    <definedName name="_xlnm._FilterDatabase" localSheetId="2" hidden="1">建物!$A$2:$O$157</definedName>
    <definedName name="_xlnm._FilterDatabase" localSheetId="1" hidden="1">'建物 (2)'!$A$2:$O$165</definedName>
    <definedName name="_xlnm._FilterDatabase" localSheetId="0" hidden="1">'土地 (2)'!$B$2:$L$620</definedName>
    <definedName name="CHIBAN">#REF!</definedName>
    <definedName name="Chiseki">#REF!</definedName>
    <definedName name="DATE">#REF!</definedName>
    <definedName name="DATE2">#REF!</definedName>
    <definedName name="EXIST_SYAKUCHI_NAME">#REF!</definedName>
    <definedName name="KIHONINFO">#REF!</definedName>
    <definedName name="MEMO">#REF!</definedName>
    <definedName name="NO">#REF!</definedName>
    <definedName name="NUMBER">#REF!</definedName>
    <definedName name="_xlnm.Print_Area" localSheetId="2">建物!$A$1:$M$157</definedName>
    <definedName name="_xlnm.Print_Titles" localSheetId="2">建物!$2:$2</definedName>
    <definedName name="SHEETNAME">#REF!</definedName>
    <definedName name="SHISETSU_NAME">#REF!</definedName>
    <definedName name="TATEMONO_MENSEKI_UCHIWAK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K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L573" i="1"/>
  <c r="K573" i="1"/>
  <c r="L14" i="1"/>
  <c r="L15" i="1"/>
  <c r="L16" i="1"/>
  <c r="L17" i="1"/>
  <c r="L18" i="1"/>
  <c r="L19" i="1"/>
  <c r="L20" i="1"/>
  <c r="L21" i="1"/>
  <c r="L4" i="1"/>
  <c r="L5" i="1"/>
  <c r="L6" i="1"/>
  <c r="L7" i="1"/>
  <c r="L8" i="1"/>
  <c r="L9" i="1"/>
  <c r="L10" i="1"/>
  <c r="L11" i="1"/>
  <c r="L12" i="1"/>
  <c r="L13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N20" i="10" l="1"/>
  <c r="O20" i="10" s="1"/>
  <c r="N5" i="10"/>
  <c r="O5" i="10" s="1"/>
  <c r="N10" i="10"/>
  <c r="O10" i="10" s="1"/>
  <c r="N14" i="10"/>
  <c r="O14" i="10" s="1"/>
  <c r="N19" i="10"/>
  <c r="O19" i="10" s="1"/>
  <c r="N24" i="10"/>
  <c r="O24" i="10" s="1"/>
  <c r="N6" i="10"/>
  <c r="O6" i="10" s="1"/>
  <c r="N11" i="10"/>
  <c r="O11" i="10" s="1"/>
  <c r="N16" i="10"/>
  <c r="O16" i="10" s="1"/>
  <c r="N21" i="10"/>
  <c r="O21" i="10" s="1"/>
  <c r="N25" i="10"/>
  <c r="O25" i="10" s="1"/>
  <c r="N7" i="10"/>
  <c r="O7" i="10" s="1"/>
  <c r="N12" i="10"/>
  <c r="O12" i="10" s="1"/>
  <c r="N17" i="10"/>
  <c r="O17" i="10" s="1"/>
  <c r="N22" i="10"/>
  <c r="O22" i="10" s="1"/>
  <c r="N27" i="10"/>
  <c r="O27" i="10" s="1"/>
  <c r="N4" i="10"/>
  <c r="O4" i="10" s="1"/>
  <c r="N9" i="10"/>
  <c r="O9" i="10" s="1"/>
  <c r="N13" i="10"/>
  <c r="O13" i="10" s="1"/>
  <c r="N18" i="10"/>
  <c r="O18" i="10" s="1"/>
  <c r="N23" i="10"/>
  <c r="O23" i="10" s="1"/>
  <c r="N3" i="10"/>
  <c r="O3" i="10" s="1"/>
  <c r="N8" i="10"/>
  <c r="O8" i="10" s="1"/>
  <c r="N28" i="10"/>
  <c r="O28" i="10" s="1"/>
  <c r="N32" i="10"/>
  <c r="O32" i="10" s="1"/>
  <c r="N36" i="10"/>
  <c r="O36" i="10" s="1"/>
  <c r="N40" i="10"/>
  <c r="O40" i="10" s="1"/>
  <c r="N44" i="10"/>
  <c r="O44" i="10" s="1"/>
  <c r="N48" i="10"/>
  <c r="O48" i="10" s="1"/>
  <c r="N52" i="10"/>
  <c r="O52" i="10" s="1"/>
  <c r="N56" i="10"/>
  <c r="O56" i="10" s="1"/>
  <c r="N60" i="10"/>
  <c r="O60" i="10" s="1"/>
  <c r="N64" i="10"/>
  <c r="O64" i="10" s="1"/>
  <c r="N68" i="10"/>
  <c r="O68" i="10" s="1"/>
  <c r="N72" i="10"/>
  <c r="O72" i="10" s="1"/>
  <c r="N76" i="10"/>
  <c r="O76" i="10" s="1"/>
  <c r="N80" i="10"/>
  <c r="O80" i="10" s="1"/>
  <c r="N84" i="10"/>
  <c r="O84" i="10" s="1"/>
  <c r="N88" i="10"/>
  <c r="O88" i="10" s="1"/>
  <c r="N92" i="10"/>
  <c r="O92" i="10" s="1"/>
  <c r="N96" i="10"/>
  <c r="O96" i="10" s="1"/>
  <c r="N100" i="10"/>
  <c r="O100" i="10" s="1"/>
  <c r="N104" i="10"/>
  <c r="O104" i="10" s="1"/>
  <c r="N108" i="10"/>
  <c r="O108" i="10" s="1"/>
  <c r="N112" i="10"/>
  <c r="O112" i="10" s="1"/>
  <c r="N116" i="10"/>
  <c r="O116" i="10" s="1"/>
  <c r="N120" i="10"/>
  <c r="O120" i="10" s="1"/>
  <c r="N124" i="10"/>
  <c r="O124" i="10" s="1"/>
  <c r="N128" i="10"/>
  <c r="O128" i="10" s="1"/>
  <c r="N132" i="10"/>
  <c r="O132" i="10" s="1"/>
  <c r="N136" i="10"/>
  <c r="O136" i="10" s="1"/>
  <c r="N140" i="10"/>
  <c r="O140" i="10" s="1"/>
  <c r="N144" i="10"/>
  <c r="O144" i="10" s="1"/>
  <c r="N148" i="10"/>
  <c r="O148" i="10" s="1"/>
  <c r="N152" i="10"/>
  <c r="O152" i="10" s="1"/>
  <c r="N156" i="10"/>
  <c r="O156" i="10" s="1"/>
  <c r="N160" i="10"/>
  <c r="O160" i="10" s="1"/>
  <c r="N164" i="10"/>
  <c r="O164" i="10" s="1"/>
  <c r="N34" i="10"/>
  <c r="O34" i="10" s="1"/>
  <c r="N42" i="10"/>
  <c r="O42" i="10" s="1"/>
  <c r="N54" i="10"/>
  <c r="O54" i="10" s="1"/>
  <c r="N70" i="10"/>
  <c r="O70" i="10" s="1"/>
  <c r="N86" i="10"/>
  <c r="O86" i="10" s="1"/>
  <c r="N118" i="10"/>
  <c r="O118" i="10" s="1"/>
  <c r="N134" i="10"/>
  <c r="O134" i="10" s="1"/>
  <c r="N150" i="10"/>
  <c r="O150" i="10" s="1"/>
  <c r="N29" i="10"/>
  <c r="O29" i="10" s="1"/>
  <c r="N33" i="10"/>
  <c r="O33" i="10" s="1"/>
  <c r="N37" i="10"/>
  <c r="O37" i="10" s="1"/>
  <c r="N41" i="10"/>
  <c r="O41" i="10" s="1"/>
  <c r="N45" i="10"/>
  <c r="O45" i="10" s="1"/>
  <c r="N49" i="10"/>
  <c r="O49" i="10" s="1"/>
  <c r="N53" i="10"/>
  <c r="O53" i="10" s="1"/>
  <c r="N57" i="10"/>
  <c r="O57" i="10" s="1"/>
  <c r="N61" i="10"/>
  <c r="O61" i="10" s="1"/>
  <c r="N65" i="10"/>
  <c r="O65" i="10" s="1"/>
  <c r="N69" i="10"/>
  <c r="O69" i="10" s="1"/>
  <c r="N73" i="10"/>
  <c r="O73" i="10" s="1"/>
  <c r="N77" i="10"/>
  <c r="O77" i="10" s="1"/>
  <c r="N81" i="10"/>
  <c r="O81" i="10" s="1"/>
  <c r="N85" i="10"/>
  <c r="O85" i="10" s="1"/>
  <c r="N89" i="10"/>
  <c r="O89" i="10" s="1"/>
  <c r="N93" i="10"/>
  <c r="O93" i="10" s="1"/>
  <c r="N97" i="10"/>
  <c r="O97" i="10" s="1"/>
  <c r="N101" i="10"/>
  <c r="O101" i="10" s="1"/>
  <c r="N105" i="10"/>
  <c r="O105" i="10" s="1"/>
  <c r="N109" i="10"/>
  <c r="O109" i="10" s="1"/>
  <c r="N113" i="10"/>
  <c r="O113" i="10" s="1"/>
  <c r="N117" i="10"/>
  <c r="O117" i="10" s="1"/>
  <c r="N121" i="10"/>
  <c r="O121" i="10" s="1"/>
  <c r="N125" i="10"/>
  <c r="O125" i="10" s="1"/>
  <c r="N129" i="10"/>
  <c r="O129" i="10" s="1"/>
  <c r="N133" i="10"/>
  <c r="O133" i="10" s="1"/>
  <c r="N137" i="10"/>
  <c r="O137" i="10" s="1"/>
  <c r="N141" i="10"/>
  <c r="O141" i="10" s="1"/>
  <c r="N145" i="10"/>
  <c r="O145" i="10" s="1"/>
  <c r="N149" i="10"/>
  <c r="O149" i="10" s="1"/>
  <c r="N153" i="10"/>
  <c r="O153" i="10" s="1"/>
  <c r="N157" i="10"/>
  <c r="O157" i="10" s="1"/>
  <c r="N161" i="10"/>
  <c r="O161" i="10" s="1"/>
  <c r="N165" i="10"/>
  <c r="O165" i="10" s="1"/>
  <c r="N30" i="10"/>
  <c r="O30" i="10" s="1"/>
  <c r="N46" i="10"/>
  <c r="O46" i="10" s="1"/>
  <c r="N62" i="10"/>
  <c r="O62" i="10" s="1"/>
  <c r="N74" i="10"/>
  <c r="O74" i="10" s="1"/>
  <c r="N90" i="10"/>
  <c r="O90" i="10" s="1"/>
  <c r="N98" i="10"/>
  <c r="O98" i="10" s="1"/>
  <c r="N114" i="10"/>
  <c r="O114" i="10" s="1"/>
  <c r="N126" i="10"/>
  <c r="O126" i="10" s="1"/>
  <c r="N142" i="10"/>
  <c r="O142" i="10" s="1"/>
  <c r="N58" i="10"/>
  <c r="O58" i="10" s="1"/>
  <c r="N78" i="10"/>
  <c r="O78" i="10" s="1"/>
  <c r="N94" i="10"/>
  <c r="O94" i="10" s="1"/>
  <c r="N102" i="10"/>
  <c r="O102" i="10" s="1"/>
  <c r="N106" i="10"/>
  <c r="O106" i="10" s="1"/>
  <c r="N130" i="10"/>
  <c r="O130" i="10" s="1"/>
  <c r="N138" i="10"/>
  <c r="O138" i="10" s="1"/>
  <c r="N154" i="10"/>
  <c r="O154" i="10" s="1"/>
  <c r="N158" i="10"/>
  <c r="O158" i="10" s="1"/>
  <c r="N15" i="10"/>
  <c r="O15" i="10" s="1"/>
  <c r="N31" i="10"/>
  <c r="O31" i="10" s="1"/>
  <c r="N35" i="10"/>
  <c r="O35" i="10" s="1"/>
  <c r="N39" i="10"/>
  <c r="O39" i="10" s="1"/>
  <c r="N43" i="10"/>
  <c r="O43" i="10" s="1"/>
  <c r="N47" i="10"/>
  <c r="O47" i="10" s="1"/>
  <c r="N51" i="10"/>
  <c r="O51" i="10" s="1"/>
  <c r="N55" i="10"/>
  <c r="O55" i="10" s="1"/>
  <c r="N59" i="10"/>
  <c r="O59" i="10" s="1"/>
  <c r="N63" i="10"/>
  <c r="O63" i="10" s="1"/>
  <c r="N67" i="10"/>
  <c r="O67" i="10" s="1"/>
  <c r="N71" i="10"/>
  <c r="O71" i="10" s="1"/>
  <c r="N75" i="10"/>
  <c r="O75" i="10" s="1"/>
  <c r="N79" i="10"/>
  <c r="O79" i="10" s="1"/>
  <c r="N83" i="10"/>
  <c r="O83" i="10" s="1"/>
  <c r="N87" i="10"/>
  <c r="O87" i="10" s="1"/>
  <c r="N91" i="10"/>
  <c r="O91" i="10" s="1"/>
  <c r="N95" i="10"/>
  <c r="O95" i="10" s="1"/>
  <c r="N99" i="10"/>
  <c r="O99" i="10" s="1"/>
  <c r="N103" i="10"/>
  <c r="O103" i="10" s="1"/>
  <c r="N107" i="10"/>
  <c r="O107" i="10" s="1"/>
  <c r="N111" i="10"/>
  <c r="O111" i="10" s="1"/>
  <c r="N115" i="10"/>
  <c r="O115" i="10" s="1"/>
  <c r="N119" i="10"/>
  <c r="O119" i="10" s="1"/>
  <c r="N123" i="10"/>
  <c r="O123" i="10" s="1"/>
  <c r="N127" i="10"/>
  <c r="O127" i="10" s="1"/>
  <c r="N131" i="10"/>
  <c r="O131" i="10" s="1"/>
  <c r="N135" i="10"/>
  <c r="O135" i="10" s="1"/>
  <c r="N139" i="10"/>
  <c r="O139" i="10" s="1"/>
  <c r="N143" i="10"/>
  <c r="O143" i="10" s="1"/>
  <c r="N147" i="10"/>
  <c r="O147" i="10" s="1"/>
  <c r="N151" i="10"/>
  <c r="O151" i="10" s="1"/>
  <c r="N155" i="10"/>
  <c r="O155" i="10" s="1"/>
  <c r="N159" i="10"/>
  <c r="O159" i="10" s="1"/>
  <c r="N163" i="10"/>
  <c r="O163" i="10" s="1"/>
  <c r="N26" i="10"/>
  <c r="O26" i="10" s="1"/>
  <c r="N38" i="10"/>
  <c r="O38" i="10" s="1"/>
  <c r="N50" i="10"/>
  <c r="O50" i="10" s="1"/>
  <c r="N66" i="10"/>
  <c r="O66" i="10" s="1"/>
  <c r="N82" i="10"/>
  <c r="O82" i="10" s="1"/>
  <c r="N110" i="10"/>
  <c r="O110" i="10" s="1"/>
  <c r="N122" i="10"/>
  <c r="O122" i="10" s="1"/>
  <c r="N146" i="10"/>
  <c r="O146" i="10" s="1"/>
  <c r="N162" i="10"/>
  <c r="O162" i="10" s="1"/>
</calcChain>
</file>

<file path=xl/sharedStrings.xml><?xml version="1.0" encoding="utf-8"?>
<sst xmlns="http://schemas.openxmlformats.org/spreadsheetml/2006/main" count="13439" uniqueCount="2199">
  <si>
    <t>危機管理課</t>
  </si>
  <si>
    <t>八千代台 北一丁目13-12</t>
  </si>
  <si>
    <t>一般会計</t>
  </si>
  <si>
    <t>790059</t>
  </si>
  <si>
    <t>交番予定地（八千代台駅前交番）</t>
  </si>
  <si>
    <t>資産管理課</t>
  </si>
  <si>
    <t>八千代台 北一丁目12-1</t>
  </si>
  <si>
    <t>790058</t>
  </si>
  <si>
    <t>旧八千代台支所（八千代台公共センター）</t>
  </si>
  <si>
    <t>萱田町 川崎山745-6</t>
  </si>
  <si>
    <t>790057</t>
  </si>
  <si>
    <t>萱田町土地区画整理事業地残地</t>
  </si>
  <si>
    <t>大和田 小板橋1041-9</t>
  </si>
  <si>
    <t>790056</t>
  </si>
  <si>
    <t>拡幅予定地</t>
  </si>
  <si>
    <t>障害者支援課</t>
  </si>
  <si>
    <t>高津 橋戸1047-1</t>
  </si>
  <si>
    <t>790054</t>
  </si>
  <si>
    <t>福祉サービス事業所（旧第３福祉作業所）</t>
  </si>
  <si>
    <t>米本 蛸池台1517-1</t>
  </si>
  <si>
    <t>790052</t>
  </si>
  <si>
    <t>福祉サービス事業所（旧第１福祉作業所）</t>
  </si>
  <si>
    <t>緑が丘 西五丁目20-2</t>
  </si>
  <si>
    <t>790048</t>
  </si>
  <si>
    <t>知的障害者通所更生施設友愛みどり園（貸付地）</t>
  </si>
  <si>
    <t>緑が丘 西五丁目20-1</t>
  </si>
  <si>
    <t>790046</t>
  </si>
  <si>
    <t>西八千代北部特定土地区画整理事業換地処分地</t>
  </si>
  <si>
    <t>村上 殿内1580-1</t>
  </si>
  <si>
    <t>790042</t>
  </si>
  <si>
    <t>旧市営村上団地</t>
  </si>
  <si>
    <t>大和田 小板橋道1001-2-ﾎｶ</t>
  </si>
  <si>
    <t>790041</t>
  </si>
  <si>
    <t>交番用地（大和田駅前交番）</t>
  </si>
  <si>
    <t>大和田 小板橋道1036-1</t>
  </si>
  <si>
    <t>790039</t>
  </si>
  <si>
    <t>大和田駅南地区土地区画整理事業地残地</t>
  </si>
  <si>
    <t>萱田 菅地台438-1</t>
  </si>
  <si>
    <t>790036</t>
  </si>
  <si>
    <t>旧総合医療センター用地</t>
  </si>
  <si>
    <t>高津 小谷738-5</t>
  </si>
  <si>
    <t>790034</t>
  </si>
  <si>
    <t>旧学校給食センター高津調理場</t>
  </si>
  <si>
    <t>大和田 台田451-7</t>
  </si>
  <si>
    <t>790032</t>
  </si>
  <si>
    <t>大和田駅南側水路残地</t>
  </si>
  <si>
    <t>子ども保育課</t>
  </si>
  <si>
    <t>西八千代北部特定区画整理事業地 101-1</t>
  </si>
  <si>
    <t>790030</t>
  </si>
  <si>
    <t>保育園用地（緑が丘はぐみの杜保育園）</t>
  </si>
  <si>
    <t>米本 鳥の塚2429-10</t>
  </si>
  <si>
    <t>790028</t>
  </si>
  <si>
    <t>はばたき職業センター用地</t>
  </si>
  <si>
    <t>コミュニティ推進課</t>
  </si>
  <si>
    <t>下高野 山の越36</t>
  </si>
  <si>
    <t>790023</t>
  </si>
  <si>
    <t>旧消防団第１０分団２部倉庫（下高野区自治会）</t>
  </si>
  <si>
    <t>村上 黒沢池上2105-152</t>
  </si>
  <si>
    <t>790022</t>
  </si>
  <si>
    <t>栄町公民館残地</t>
  </si>
  <si>
    <t>村上 黒沢台1946-90</t>
  </si>
  <si>
    <t>790021</t>
  </si>
  <si>
    <t>保育園用地（第二勝田保育園）</t>
  </si>
  <si>
    <t>村上 西山881-10</t>
  </si>
  <si>
    <t>790019</t>
  </si>
  <si>
    <t>学校用地（千葉県立八千代東高等学校）</t>
  </si>
  <si>
    <t>米本 天神輪2034-8</t>
  </si>
  <si>
    <t>790018</t>
  </si>
  <si>
    <t>米本神社前歩道橋用地</t>
  </si>
  <si>
    <t>米本 円道1990-2</t>
  </si>
  <si>
    <t>790017</t>
  </si>
  <si>
    <t>旧阿蘇保育園</t>
  </si>
  <si>
    <t>島田台 東山久保994-3</t>
  </si>
  <si>
    <t>790015</t>
  </si>
  <si>
    <t>旧島田台教職員住宅</t>
  </si>
  <si>
    <t>島田台 菖蒲台880-3</t>
  </si>
  <si>
    <t>790014</t>
  </si>
  <si>
    <t>島田台歩道橋用地</t>
  </si>
  <si>
    <t>八千代台 北十七丁目1815-17</t>
  </si>
  <si>
    <t>790011</t>
  </si>
  <si>
    <t>保育園用地（大和田西保育園）</t>
  </si>
  <si>
    <t>八千代台 北十六丁目1852-13</t>
  </si>
  <si>
    <t>790010</t>
  </si>
  <si>
    <t>保育園用地（茶々おおわだみなみ保育園）</t>
  </si>
  <si>
    <t>八千代台 北八丁目372-2</t>
  </si>
  <si>
    <t>790009</t>
  </si>
  <si>
    <t>旧勤労青少年ホーム</t>
  </si>
  <si>
    <t>八千代台 西一丁目13</t>
  </si>
  <si>
    <t>790008</t>
  </si>
  <si>
    <t>八千代台駅前交番</t>
  </si>
  <si>
    <t>商工観光課</t>
  </si>
  <si>
    <t>八千代台 南一丁目147-2</t>
  </si>
  <si>
    <t>790007</t>
  </si>
  <si>
    <t>旧商工会館（八千代台東南公共センター）</t>
  </si>
  <si>
    <t>八千代台 東二丁目214-319</t>
  </si>
  <si>
    <t>790006</t>
  </si>
  <si>
    <t>交番用地（八千代台東交番）</t>
  </si>
  <si>
    <t>八千代台 東二丁目214-195</t>
  </si>
  <si>
    <t>790005</t>
  </si>
  <si>
    <t>旧第４分団消防詰所</t>
  </si>
  <si>
    <t>健康福祉課</t>
  </si>
  <si>
    <t>大和田新田 向山477-96</t>
  </si>
  <si>
    <t>790004</t>
  </si>
  <si>
    <t>東京女子医科大学付属八千代医療センター用地</t>
  </si>
  <si>
    <t>大和田新田 向山469-359</t>
  </si>
  <si>
    <t>790003</t>
  </si>
  <si>
    <t>保育園用地（みつわなかよし保育園）</t>
  </si>
  <si>
    <t>大和田新田 新木戸前59-107</t>
  </si>
  <si>
    <t>790002</t>
  </si>
  <si>
    <t>保育園用地（明優保育園）</t>
  </si>
  <si>
    <t>萱田町 川崎山719-5</t>
  </si>
  <si>
    <t>790001</t>
  </si>
  <si>
    <t>CATV局舎用地</t>
  </si>
  <si>
    <t>緑が丘 西三丁目16-72</t>
  </si>
  <si>
    <t>740048</t>
  </si>
  <si>
    <t>集会所用地（はぐみの杜中央自治会）</t>
  </si>
  <si>
    <t>保品 中台谷1915-49</t>
  </si>
  <si>
    <t>740047</t>
  </si>
  <si>
    <t>集会所用地</t>
  </si>
  <si>
    <t>大和田新田 飯盛台277-11</t>
  </si>
  <si>
    <t>740045</t>
  </si>
  <si>
    <t>集会所用地（スマートヒルズ自治会）</t>
  </si>
  <si>
    <t>吉橋 内野1058-50</t>
  </si>
  <si>
    <t>740044</t>
  </si>
  <si>
    <t>集会所用地（ファインコート八千代緑が丘自治会）</t>
  </si>
  <si>
    <t>大和田新田 八幡後1082-1</t>
  </si>
  <si>
    <t>740043</t>
  </si>
  <si>
    <t>大和田新田 ヲサル山587-102</t>
  </si>
  <si>
    <t>740042</t>
  </si>
  <si>
    <t>大学町 三丁目170-23</t>
  </si>
  <si>
    <t>740041</t>
  </si>
  <si>
    <t>集会所用地（大学町自治会）</t>
  </si>
  <si>
    <t>緑が丘 二丁目7-106</t>
  </si>
  <si>
    <t>740040</t>
  </si>
  <si>
    <t>集会所用地（緑が丘２丁目自治会）</t>
  </si>
  <si>
    <t>緑が丘 一丁目5-1</t>
  </si>
  <si>
    <t>740039</t>
  </si>
  <si>
    <t>集会所用地（緑が丘自治連合）</t>
  </si>
  <si>
    <t>下市場 一丁目114-3</t>
  </si>
  <si>
    <t>740038</t>
  </si>
  <si>
    <t>旧下市場公会堂（下市場自治会）</t>
  </si>
  <si>
    <t>上高野 細田台1562-12</t>
  </si>
  <si>
    <t>740037</t>
  </si>
  <si>
    <t>集会所用地（コスモス自治会）</t>
  </si>
  <si>
    <t>上高野 大野1347-42</t>
  </si>
  <si>
    <t>740036</t>
  </si>
  <si>
    <t>集会所用地（上高野原連合自治会）</t>
  </si>
  <si>
    <t>上高野 稲荷前1146-5</t>
  </si>
  <si>
    <t>740035</t>
  </si>
  <si>
    <t>集会所用地（上高野白百合自治会）</t>
  </si>
  <si>
    <t>上高野 上谷津台1126-3</t>
  </si>
  <si>
    <t>740034</t>
  </si>
  <si>
    <t>旧上高野原公会堂（上高野原連合自治会）</t>
  </si>
  <si>
    <t>村上南 二丁目14-4</t>
  </si>
  <si>
    <t>740033</t>
  </si>
  <si>
    <t>旧辺田前公民館（辺田前区）</t>
  </si>
  <si>
    <t>勝田台 北二丁目4492-8</t>
  </si>
  <si>
    <t>740032</t>
  </si>
  <si>
    <t>旧台町公会堂（台町自治会）</t>
  </si>
  <si>
    <t>村上 黒沢池上2090-92</t>
  </si>
  <si>
    <t>740031</t>
  </si>
  <si>
    <t>旧栄町公会堂（栄町町会）</t>
  </si>
  <si>
    <t>村上 黒沢台1933-22</t>
  </si>
  <si>
    <t>740030</t>
  </si>
  <si>
    <t>集会所用地（興和台自治会）</t>
  </si>
  <si>
    <t>保品 南970-2</t>
  </si>
  <si>
    <t>740029</t>
  </si>
  <si>
    <t>旧保品公会堂（保品須賀区）</t>
  </si>
  <si>
    <t>吉橋 妙見前1358</t>
  </si>
  <si>
    <t>740027</t>
  </si>
  <si>
    <t>旧吉橋公会堂</t>
  </si>
  <si>
    <t>島田 大久保81-3</t>
  </si>
  <si>
    <t>740026</t>
  </si>
  <si>
    <t>集会所用地（新島田自治会）</t>
  </si>
  <si>
    <t>勝田台 南三丁目17-32</t>
  </si>
  <si>
    <t>740025</t>
  </si>
  <si>
    <t>集会所用地（昭和自治会）</t>
  </si>
  <si>
    <t>勝田台 南二丁目843-206</t>
  </si>
  <si>
    <t>740024</t>
  </si>
  <si>
    <t>集会所用地（八勝園自治会）</t>
  </si>
  <si>
    <t>勝田台 南一丁目866-4</t>
  </si>
  <si>
    <t>740023</t>
  </si>
  <si>
    <t>集会所用地（緑町自治会）</t>
  </si>
  <si>
    <t>勝田台 七丁目11-7</t>
  </si>
  <si>
    <t>740022</t>
  </si>
  <si>
    <t>旧勝田台７丁目公会堂（勝田台７丁目自治会）</t>
  </si>
  <si>
    <t>勝田台 六丁目32-1</t>
  </si>
  <si>
    <t>740021</t>
  </si>
  <si>
    <t>集会所用地（勝田台自治会）</t>
  </si>
  <si>
    <t>勝田台 二丁目5-1</t>
  </si>
  <si>
    <t>740020</t>
  </si>
  <si>
    <t>勝田台自治会館（勝田台市民文化プラザ）</t>
  </si>
  <si>
    <t>八千代台 北十五丁目1557-59</t>
  </si>
  <si>
    <t>740019</t>
  </si>
  <si>
    <t>集会所用地（北東自治会）</t>
  </si>
  <si>
    <t>740018</t>
  </si>
  <si>
    <t>八千代台自治会館（八千代台公共センター）</t>
  </si>
  <si>
    <t>八千代台 西八丁目525-12</t>
  </si>
  <si>
    <t>740017</t>
  </si>
  <si>
    <t>旧愛宕公会堂（八千代台西団地自治会）</t>
  </si>
  <si>
    <t>八千代台 南一丁目30-2</t>
  </si>
  <si>
    <t>740015</t>
  </si>
  <si>
    <t>旧八千代台南公会堂（八千代台南地区自治会連合会）</t>
  </si>
  <si>
    <t>八千代台 東三丁目247-45</t>
  </si>
  <si>
    <t>740014</t>
  </si>
  <si>
    <t>旧八千代台東公会堂（八千代台東町会）</t>
  </si>
  <si>
    <t>八千代台 東一丁目205-76</t>
  </si>
  <si>
    <t>740013</t>
  </si>
  <si>
    <t>集会所用地（東南自治会館運営協議会）</t>
  </si>
  <si>
    <t>大和田新田 八幡藪966-18</t>
  </si>
  <si>
    <t>740012</t>
  </si>
  <si>
    <t>大和田新田 長兵衛野764-20</t>
  </si>
  <si>
    <t>740011</t>
  </si>
  <si>
    <t>集会所用地（西八千代つつじヶ丘自治会）</t>
  </si>
  <si>
    <t>大和田新田 庚塚352-241</t>
  </si>
  <si>
    <t>740010</t>
  </si>
  <si>
    <t>集会所用地（庚塚団地自治会）</t>
  </si>
  <si>
    <t>大和田新田 一本松前127-110</t>
  </si>
  <si>
    <t>740009</t>
  </si>
  <si>
    <t>集会所用地（大和田新田下区）</t>
  </si>
  <si>
    <t>大和田新田 新木戸前48-58</t>
  </si>
  <si>
    <t>740008</t>
  </si>
  <si>
    <t>集会所用地（寿自治会）</t>
  </si>
  <si>
    <t>高津 三助後390-373</t>
  </si>
  <si>
    <t>740007</t>
  </si>
  <si>
    <t>集会所用地（高津台ローズタウン自治会）</t>
  </si>
  <si>
    <t>高津 宮の前299-2</t>
  </si>
  <si>
    <t>740006</t>
  </si>
  <si>
    <t>集会所用地（島田自治会）</t>
  </si>
  <si>
    <t>萱田町 川崎山743-77</t>
  </si>
  <si>
    <t>740005</t>
  </si>
  <si>
    <t>萱田町 須久茂山の神540-23</t>
  </si>
  <si>
    <t>740004</t>
  </si>
  <si>
    <t>集会所用地（フレッシュタウン自治会）</t>
  </si>
  <si>
    <t>萱田 庚塚2220-53</t>
  </si>
  <si>
    <t>740003</t>
  </si>
  <si>
    <t>旧新萱田公会堂（新萱田自治会）</t>
  </si>
  <si>
    <t>萱田 弁天作1612-9</t>
  </si>
  <si>
    <t>740002</t>
  </si>
  <si>
    <t>集会所用地（ゆりのき台１丁目自治会）</t>
  </si>
  <si>
    <t>大和田 名木580-1</t>
  </si>
  <si>
    <t>740001</t>
  </si>
  <si>
    <t>旧小板橋公会堂（小板橋連合町会）</t>
  </si>
  <si>
    <t>雑種地</t>
  </si>
  <si>
    <t>千葉市花見川区 横戸町32-6</t>
  </si>
  <si>
    <t>720016</t>
  </si>
  <si>
    <t>神野 南台768-1</t>
  </si>
  <si>
    <t>720015</t>
  </si>
  <si>
    <t>旧神社関係用地</t>
  </si>
  <si>
    <t>米本 上宿東2658</t>
  </si>
  <si>
    <t>720014</t>
  </si>
  <si>
    <t>阿蘇小学校残地</t>
  </si>
  <si>
    <t>八千代台 北一丁目15-3</t>
  </si>
  <si>
    <t>720010</t>
  </si>
  <si>
    <t>八千代台駅橋脚用地</t>
  </si>
  <si>
    <t>八千代台 東六丁目271-1</t>
  </si>
  <si>
    <t>720009</t>
  </si>
  <si>
    <t>急傾斜地</t>
  </si>
  <si>
    <t>大和田新田 八幡藪966-6</t>
  </si>
  <si>
    <t>720008</t>
  </si>
  <si>
    <t>交換用地</t>
  </si>
  <si>
    <t>大和田新田 庚塚354-89</t>
  </si>
  <si>
    <t>720006</t>
  </si>
  <si>
    <t>大和田新田 新木戸前103-17</t>
  </si>
  <si>
    <t>720005</t>
  </si>
  <si>
    <t>大和田新田 新木戸前103-8</t>
  </si>
  <si>
    <t>720004</t>
  </si>
  <si>
    <t>高津 西海道718-5</t>
  </si>
  <si>
    <t>720003</t>
  </si>
  <si>
    <t>都市計画道路３・５・１３号線残地</t>
  </si>
  <si>
    <t>萱田 中台2255-71</t>
  </si>
  <si>
    <t>720002</t>
  </si>
  <si>
    <t>都市計画道路３・４・１号線残地</t>
  </si>
  <si>
    <t>萱田 弁天作1615-2</t>
  </si>
  <si>
    <t>720001</t>
  </si>
  <si>
    <t>溜池</t>
  </si>
  <si>
    <t>島田台 神明脇1049</t>
  </si>
  <si>
    <t>710001</t>
  </si>
  <si>
    <t>都市計画課</t>
  </si>
  <si>
    <t>大和田　小板橋1001-6</t>
  </si>
  <si>
    <t>690045</t>
  </si>
  <si>
    <t>通路</t>
  </si>
  <si>
    <t>行政財産</t>
  </si>
  <si>
    <t>文化・スポーツ課</t>
  </si>
  <si>
    <t>690043</t>
  </si>
  <si>
    <t>勝田台市民文化センター（勝田台市民文化プラザ）</t>
  </si>
  <si>
    <t>村上 浅間下2510</t>
  </si>
  <si>
    <t>690040</t>
  </si>
  <si>
    <t>中央図書館・市民ギャラリー（市民ギャラリー）</t>
  </si>
  <si>
    <t>村上 浅間下2413</t>
  </si>
  <si>
    <t>690026</t>
  </si>
  <si>
    <t>総合グラウンド</t>
  </si>
  <si>
    <t>企画経営課</t>
  </si>
  <si>
    <t>690024</t>
  </si>
  <si>
    <t>男女共同参画センター（八千代台東南公共センター）</t>
  </si>
  <si>
    <t>上高野 細田台966</t>
  </si>
  <si>
    <t>690022</t>
  </si>
  <si>
    <t>上高野多目的グラウンド</t>
  </si>
  <si>
    <t>農政課</t>
  </si>
  <si>
    <t>島田 桑納道2076</t>
  </si>
  <si>
    <t>690021</t>
  </si>
  <si>
    <t>農業交流センター</t>
  </si>
  <si>
    <t>ゆりのき台 五丁目30-6</t>
  </si>
  <si>
    <t>690016</t>
  </si>
  <si>
    <t>市民活動サポートセンター</t>
  </si>
  <si>
    <t>保品 郷下2729</t>
  </si>
  <si>
    <t>690015</t>
  </si>
  <si>
    <t>自然遊歩道拠点整備事業用地</t>
  </si>
  <si>
    <t>米本 大山2380-86</t>
  </si>
  <si>
    <t>690014</t>
  </si>
  <si>
    <t>農道用地</t>
  </si>
  <si>
    <t>米本 青柳4021-1</t>
  </si>
  <si>
    <t>690013</t>
  </si>
  <si>
    <t>八千代ふるさとステーション</t>
  </si>
  <si>
    <t>平戸 道地1384</t>
  </si>
  <si>
    <t>690012</t>
  </si>
  <si>
    <t>農業用施設</t>
  </si>
  <si>
    <t>小池 中野1517</t>
  </si>
  <si>
    <t>690011</t>
  </si>
  <si>
    <t>市営霊園</t>
  </si>
  <si>
    <t>神久保 九十九281</t>
  </si>
  <si>
    <t>690010</t>
  </si>
  <si>
    <t>水環境整備事業用地</t>
  </si>
  <si>
    <t>土木管理課</t>
  </si>
  <si>
    <t>勝田台 一丁目ﾁｻｷ</t>
  </si>
  <si>
    <t>690008</t>
  </si>
  <si>
    <t>勝田台駅前公衆トイレ</t>
  </si>
  <si>
    <t>八千代台 西一丁目8</t>
  </si>
  <si>
    <t>690006</t>
  </si>
  <si>
    <t>八千代台文化センター</t>
  </si>
  <si>
    <t>土木建設課</t>
  </si>
  <si>
    <t>八千代台 東五丁目285-19</t>
  </si>
  <si>
    <t>690005</t>
  </si>
  <si>
    <t>八千代台東５丁目急傾斜地対策用地</t>
  </si>
  <si>
    <t>八千代台 東一丁目192-14</t>
  </si>
  <si>
    <t>690004</t>
  </si>
  <si>
    <t>八千代台駅東口公衆トイレ</t>
  </si>
  <si>
    <t>萱田 中台下2306-2</t>
  </si>
  <si>
    <t>690002</t>
  </si>
  <si>
    <t>市民会館</t>
  </si>
  <si>
    <t>萱田 中台下1212-1</t>
  </si>
  <si>
    <t>690001</t>
  </si>
  <si>
    <t>市民体育館</t>
  </si>
  <si>
    <t>生涯学習振興課</t>
  </si>
  <si>
    <t>ゆりのき台 三丁目7-3</t>
  </si>
  <si>
    <t>650003</t>
  </si>
  <si>
    <t>総合生涯学習プラザ</t>
  </si>
  <si>
    <t>650002</t>
  </si>
  <si>
    <t>八千代台東南公共センター</t>
  </si>
  <si>
    <t>萱田 権現後460-3</t>
  </si>
  <si>
    <t>650001</t>
  </si>
  <si>
    <t>文化伝承館</t>
  </si>
  <si>
    <t>指導課</t>
  </si>
  <si>
    <t>大和田 138-2</t>
  </si>
  <si>
    <t>640008</t>
  </si>
  <si>
    <t>教育センター（教育委員会庁舎）</t>
  </si>
  <si>
    <t>米本2659-1</t>
  </si>
  <si>
    <t>640007</t>
  </si>
  <si>
    <t>埋蔵文化財保管用プレハブ倉庫</t>
  </si>
  <si>
    <t>640005</t>
  </si>
  <si>
    <t>適応支援センター（旧勤労青少年ホーム）</t>
  </si>
  <si>
    <t>村上 松葉1184-10</t>
  </si>
  <si>
    <t>640004</t>
  </si>
  <si>
    <t>郷土博物館</t>
  </si>
  <si>
    <t>村上 宮内338</t>
  </si>
  <si>
    <t>640003</t>
  </si>
  <si>
    <t>ガキ大将の森キャンプ場</t>
  </si>
  <si>
    <t>学務課</t>
  </si>
  <si>
    <t>保品 須賀1062-2-1</t>
  </si>
  <si>
    <t>640002</t>
  </si>
  <si>
    <t>少年自然の家</t>
  </si>
  <si>
    <t>長寿支援課</t>
  </si>
  <si>
    <t>八千代台 東四丁目266-171</t>
  </si>
  <si>
    <t>630016</t>
  </si>
  <si>
    <t>介護予防サロン八千代台東</t>
  </si>
  <si>
    <t>大和田新田 向山477-106</t>
  </si>
  <si>
    <t>630014</t>
  </si>
  <si>
    <t>児童発達支援センター用地内建築物（旧県職員住宅）</t>
  </si>
  <si>
    <t>ゆりのき台 二丁目10</t>
  </si>
  <si>
    <t>630013</t>
  </si>
  <si>
    <t>障害者福祉センター（保健センター内）</t>
  </si>
  <si>
    <t>健康づくり課</t>
  </si>
  <si>
    <t>630011</t>
  </si>
  <si>
    <t>保健センター</t>
  </si>
  <si>
    <t>上高野 毘沙637-4</t>
  </si>
  <si>
    <t>630010</t>
  </si>
  <si>
    <t>ふれあいプラザ</t>
  </si>
  <si>
    <t>米本 蛸池台1514-1</t>
  </si>
  <si>
    <t>630007</t>
  </si>
  <si>
    <t>児童発達支援センター</t>
  </si>
  <si>
    <t>八千代台 東三丁目253-86</t>
  </si>
  <si>
    <t>630005</t>
  </si>
  <si>
    <t>ふれあいサロンやちよ東</t>
  </si>
  <si>
    <t>大和田新田 庚塚312-5</t>
  </si>
  <si>
    <t>630004</t>
  </si>
  <si>
    <t>福祉センター</t>
  </si>
  <si>
    <t>大和田新田 新木戸前41-24</t>
  </si>
  <si>
    <t>630003</t>
  </si>
  <si>
    <t>ホームヘルパー研修所</t>
  </si>
  <si>
    <t>勝田 五反目台677-2</t>
  </si>
  <si>
    <t>620003</t>
  </si>
  <si>
    <t>すてっぷ２１勝田台</t>
  </si>
  <si>
    <t>萱田 中台2273-3</t>
  </si>
  <si>
    <t>620001</t>
  </si>
  <si>
    <t>すてっぷ２１大和田</t>
  </si>
  <si>
    <t>クリーン推進課</t>
  </si>
  <si>
    <t>上高野 細田谷津1598-1</t>
  </si>
  <si>
    <t>610009</t>
  </si>
  <si>
    <t>一般廃棄物最終処分場（第二次）用地</t>
  </si>
  <si>
    <t>上高野 細田谷津978-1</t>
  </si>
  <si>
    <t>610008</t>
  </si>
  <si>
    <t>上高野第１次不燃物埋立用地</t>
  </si>
  <si>
    <t>上高野 毘沙谷津925-1</t>
  </si>
  <si>
    <t>610007</t>
  </si>
  <si>
    <t>清掃センター（クリーン推進課管理部分）</t>
  </si>
  <si>
    <t>610006</t>
  </si>
  <si>
    <t>清掃センター</t>
  </si>
  <si>
    <t>上高野 南田台471-2</t>
  </si>
  <si>
    <t>610005</t>
  </si>
  <si>
    <t>廃棄物最終処分場</t>
  </si>
  <si>
    <t>環境保全課</t>
  </si>
  <si>
    <t>米本 平成4816</t>
  </si>
  <si>
    <t>610004</t>
  </si>
  <si>
    <t>ほたるの里</t>
  </si>
  <si>
    <t>米本 松輪2301</t>
  </si>
  <si>
    <t>610003</t>
  </si>
  <si>
    <t>大気汚染測定局（米本測定局）</t>
  </si>
  <si>
    <t>勝田台 二丁目14-1</t>
  </si>
  <si>
    <t>610002</t>
  </si>
  <si>
    <t>大気汚染測定局（勝田台測定局）</t>
  </si>
  <si>
    <t>大和田新田 天谷584-1</t>
  </si>
  <si>
    <t>610001</t>
  </si>
  <si>
    <t>衛生センター</t>
  </si>
  <si>
    <t>600005</t>
  </si>
  <si>
    <t>中央図書館・市民ギャラリー（図書館）</t>
  </si>
  <si>
    <t>緑が丘 三丁目1-7</t>
  </si>
  <si>
    <t>600004</t>
  </si>
  <si>
    <t>緑が丘図書館（緑が丘プラザ）</t>
  </si>
  <si>
    <t>600003</t>
  </si>
  <si>
    <t>勝田台図書館（勝田台市民文化プラザ）</t>
  </si>
  <si>
    <t>八千代台 北六丁目7-6</t>
  </si>
  <si>
    <t>600002</t>
  </si>
  <si>
    <t>八千代台図書館</t>
  </si>
  <si>
    <t>大和田 堀込250-1</t>
  </si>
  <si>
    <t>600001</t>
  </si>
  <si>
    <t>大和田図書館</t>
  </si>
  <si>
    <t>桑橋 作ケ谷津795-3</t>
  </si>
  <si>
    <t>590038</t>
  </si>
  <si>
    <t>ゴミ集積所（桑橋）</t>
  </si>
  <si>
    <t>島田台 1046-10</t>
  </si>
  <si>
    <t>590037</t>
  </si>
  <si>
    <t>ゴミ集積所（島田台）</t>
  </si>
  <si>
    <t>麦丸 宮前上1396-42</t>
  </si>
  <si>
    <t>590036</t>
  </si>
  <si>
    <t>ゴミ集積所（麦丸）</t>
  </si>
  <si>
    <t>大学町 二丁目188-34</t>
  </si>
  <si>
    <t>590033</t>
  </si>
  <si>
    <t>ゴミ集積所（大学町）</t>
  </si>
  <si>
    <t>緑が丘 一丁目114-3</t>
  </si>
  <si>
    <t>590031</t>
  </si>
  <si>
    <t>ゴミ集積所（緑が丘）</t>
  </si>
  <si>
    <t>高津東 一丁目1-8</t>
  </si>
  <si>
    <t>590029</t>
  </si>
  <si>
    <t>ゴミ集積所（高津東）</t>
  </si>
  <si>
    <t>ゆりのき台 一丁目6-3</t>
  </si>
  <si>
    <t>590028</t>
  </si>
  <si>
    <t>ゴミ集積所（ゆりのき台）</t>
  </si>
  <si>
    <t>神野 谷津台1076-91</t>
  </si>
  <si>
    <t>590026</t>
  </si>
  <si>
    <t>ゴミ集積所（神野）</t>
  </si>
  <si>
    <t>下市場 二丁目3208-41</t>
  </si>
  <si>
    <t>590025</t>
  </si>
  <si>
    <t>ゴミ集積所（下市場）</t>
  </si>
  <si>
    <t>上高野 上谷津台1056-10</t>
  </si>
  <si>
    <t>590023</t>
  </si>
  <si>
    <t>ゴミ集積所（上高野）</t>
  </si>
  <si>
    <t>村上 宮山835-16</t>
  </si>
  <si>
    <t>590022</t>
  </si>
  <si>
    <t>ゴミ集積所（村上）</t>
  </si>
  <si>
    <t>保品 中台谷1915-123</t>
  </si>
  <si>
    <t>590021</t>
  </si>
  <si>
    <t>ゴミ集積所（保品）</t>
  </si>
  <si>
    <t>米本 逆水1218-8</t>
  </si>
  <si>
    <t>590020</t>
  </si>
  <si>
    <t>ゴミ集積所（米本）</t>
  </si>
  <si>
    <t>吉橋 八幡前1176-17</t>
  </si>
  <si>
    <t>590018</t>
  </si>
  <si>
    <t>ゴミ集積所（吉橋）</t>
  </si>
  <si>
    <t>勝田台 三丁目2-30</t>
  </si>
  <si>
    <t>590008</t>
  </si>
  <si>
    <t>ゴミ集積所（勝田台）</t>
  </si>
  <si>
    <t>勝田 五反目台701-32</t>
  </si>
  <si>
    <t>590007</t>
  </si>
  <si>
    <t>ゴミ集積所（勝田）</t>
  </si>
  <si>
    <t>八千代台 東一丁目212-108</t>
  </si>
  <si>
    <t>590006</t>
  </si>
  <si>
    <t>ゴミ集積所（八千代台）</t>
  </si>
  <si>
    <t>大和田新田 新木戸前8-8</t>
  </si>
  <si>
    <t>590005</t>
  </si>
  <si>
    <t>ゴミ集積所（大和田新田）</t>
  </si>
  <si>
    <t>高津 宮の前334-33</t>
  </si>
  <si>
    <t>590004</t>
  </si>
  <si>
    <t>ゴミ集積所（高津）</t>
  </si>
  <si>
    <t>萱田町 須久茂山の神540-45</t>
  </si>
  <si>
    <t>590003</t>
  </si>
  <si>
    <t>ゴミ集積所（萱田町）</t>
  </si>
  <si>
    <t>萱田 関場2869-15</t>
  </si>
  <si>
    <t>590002</t>
  </si>
  <si>
    <t>ゴミ集積所（萱田）</t>
  </si>
  <si>
    <t>大和田 源山31-4</t>
  </si>
  <si>
    <t>590001</t>
  </si>
  <si>
    <t>ゴミ集積所（大和田）</t>
  </si>
  <si>
    <t>保健体育課</t>
  </si>
  <si>
    <t>西八千代北部特定区画整理事業地 木戸場6-1</t>
  </si>
  <si>
    <t>580005</t>
  </si>
  <si>
    <t>学校給食センター西八千代調理場・運営事業用地</t>
  </si>
  <si>
    <t>上高野 木戸場1732</t>
  </si>
  <si>
    <t>580002</t>
  </si>
  <si>
    <t>学校給食センター村上調理場（村上第二調理場）（旧上高野調理場）</t>
  </si>
  <si>
    <t>子育て支援課</t>
  </si>
  <si>
    <t>村上 向原1113-1</t>
  </si>
  <si>
    <t>560006</t>
  </si>
  <si>
    <t>村上児童会館</t>
  </si>
  <si>
    <t>大和田新田 新木戸前15</t>
  </si>
  <si>
    <t>560002</t>
  </si>
  <si>
    <t>高津第二学童保育所</t>
  </si>
  <si>
    <t>八千代台 東二丁目214-139-ﾁﾅｲ</t>
  </si>
  <si>
    <t>550005</t>
  </si>
  <si>
    <t>八千代台東学童保育所</t>
  </si>
  <si>
    <t>ゆりのき台 四丁目19-1</t>
  </si>
  <si>
    <t>550004</t>
  </si>
  <si>
    <t>ゆりのき台学童保育所</t>
  </si>
  <si>
    <t>大和田新田 向山507-37</t>
  </si>
  <si>
    <t>550002</t>
  </si>
  <si>
    <t>ゆりのき台第二学童保育所</t>
  </si>
  <si>
    <t>大和田新田 庚塚321</t>
  </si>
  <si>
    <t>550001</t>
  </si>
  <si>
    <t>大和田学童保育所</t>
  </si>
  <si>
    <t>土木維持課</t>
  </si>
  <si>
    <t>大和田 小板橋道308-15</t>
  </si>
  <si>
    <t>540030</t>
  </si>
  <si>
    <t>大和田駅北口自転車駐車場用地</t>
  </si>
  <si>
    <t>八千代台 北一丁目15-4</t>
  </si>
  <si>
    <t>540028</t>
  </si>
  <si>
    <t>市営八千代台駐車場</t>
  </si>
  <si>
    <t>緑が丘 一丁目1106-5</t>
  </si>
  <si>
    <t>540027</t>
  </si>
  <si>
    <t>八千代緑が丘自転車駐車場</t>
  </si>
  <si>
    <t>ゆりのき台 二丁目25</t>
  </si>
  <si>
    <t>540026</t>
  </si>
  <si>
    <t>八千代中央第２自転車駐車場</t>
  </si>
  <si>
    <t>ゆりのき台 一丁目34</t>
  </si>
  <si>
    <t>540025</t>
  </si>
  <si>
    <t>八千代中央第１自転車駐車場</t>
  </si>
  <si>
    <t>村上 内出前4273-2</t>
  </si>
  <si>
    <t>540024</t>
  </si>
  <si>
    <t>村上保管所</t>
  </si>
  <si>
    <t>村上 辺田前4067-3</t>
  </si>
  <si>
    <t>540023</t>
  </si>
  <si>
    <t>村上第１自転車駐車場</t>
  </si>
  <si>
    <t>勝田台 北一丁目4496</t>
  </si>
  <si>
    <t>540022</t>
  </si>
  <si>
    <t>栄町公園地下自転車駐車場</t>
  </si>
  <si>
    <t>勝田台 北一丁目3494-2</t>
  </si>
  <si>
    <t>540021</t>
  </si>
  <si>
    <t>勝田台北自転車駐車場</t>
  </si>
  <si>
    <t>勝田台 一丁目1-5</t>
  </si>
  <si>
    <t>540019</t>
  </si>
  <si>
    <t>勝田台南第３平置自転車駐車場</t>
  </si>
  <si>
    <t>勝田台 七丁目1-1</t>
  </si>
  <si>
    <t>540016</t>
  </si>
  <si>
    <t>勝田台南第１自転車駐車場</t>
  </si>
  <si>
    <t>八千代台 北一丁目16-1</t>
  </si>
  <si>
    <t>540015</t>
  </si>
  <si>
    <t>八千代台北第６自転車駐車場</t>
  </si>
  <si>
    <t>八千代台 北一丁目13-5</t>
  </si>
  <si>
    <t>540014</t>
  </si>
  <si>
    <t>八千代台北第５自転車駐車場</t>
  </si>
  <si>
    <t>540013</t>
  </si>
  <si>
    <t>八千代台北第３自転車駐車場</t>
  </si>
  <si>
    <t>八千代台 北一丁目15-1</t>
  </si>
  <si>
    <t>540012</t>
  </si>
  <si>
    <t>八千代台北第２自転車駐車場</t>
  </si>
  <si>
    <t>540011</t>
  </si>
  <si>
    <t>八千代台北第１自転車駐車場</t>
  </si>
  <si>
    <t>八千代台 西一丁目12</t>
  </si>
  <si>
    <t>540009</t>
  </si>
  <si>
    <t>八千代台西第１自転車駐車場</t>
  </si>
  <si>
    <t>540008</t>
  </si>
  <si>
    <t>八千代台南自転車駐車場</t>
  </si>
  <si>
    <t>八千代台 東一丁目205-129</t>
  </si>
  <si>
    <t>540007</t>
  </si>
  <si>
    <t>八千代台東第３自転車駐車場</t>
  </si>
  <si>
    <t>八千代台 東一丁目180-2</t>
  </si>
  <si>
    <t>540006</t>
  </si>
  <si>
    <t>八千代台東第２自転車駐車場</t>
  </si>
  <si>
    <t>萱田町 池の谷津682-2</t>
  </si>
  <si>
    <t>540005</t>
  </si>
  <si>
    <t>萱田保管所</t>
  </si>
  <si>
    <t>大和田 台田467-3</t>
  </si>
  <si>
    <t>540004</t>
  </si>
  <si>
    <t>大和田北第２自転車駐車場</t>
  </si>
  <si>
    <t>大和田 名木572-2</t>
  </si>
  <si>
    <t>540003</t>
  </si>
  <si>
    <t>大和田北第１自転車駐車場</t>
  </si>
  <si>
    <t>大和田 三丁目1024-2</t>
  </si>
  <si>
    <t>540002</t>
  </si>
  <si>
    <t>大和田南第１自転車駐車場</t>
  </si>
  <si>
    <t>大和田 台田456-6</t>
  </si>
  <si>
    <t>540001</t>
  </si>
  <si>
    <t>大和田保管所</t>
  </si>
  <si>
    <t>排水路用地</t>
  </si>
  <si>
    <t>佐倉市井野 新造間作1065-5</t>
  </si>
  <si>
    <t>530026</t>
  </si>
  <si>
    <t>尾崎 尾崎59</t>
  </si>
  <si>
    <t>530025</t>
  </si>
  <si>
    <t>水生植物園整備事業用地</t>
  </si>
  <si>
    <t>上高野 細田台1541-4</t>
  </si>
  <si>
    <t>530024</t>
  </si>
  <si>
    <t>上高野地先道路排水路用地</t>
  </si>
  <si>
    <t>上高野 細田台1540-4</t>
  </si>
  <si>
    <t>530023</t>
  </si>
  <si>
    <t>上高野1540番地排水路用地</t>
  </si>
  <si>
    <t>上高野 大野1299-8</t>
  </si>
  <si>
    <t>530022</t>
  </si>
  <si>
    <t>上高野地先地域排水路用地</t>
  </si>
  <si>
    <t>上高野 大野1299-2</t>
  </si>
  <si>
    <t>530021</t>
  </si>
  <si>
    <t>上高野地区排水路整備用地</t>
  </si>
  <si>
    <t>上高野 上谷津台1118-12</t>
  </si>
  <si>
    <t>530020</t>
  </si>
  <si>
    <t>市道上高野63号線流末排水整備用地</t>
  </si>
  <si>
    <t>上高野 上谷津896-2</t>
  </si>
  <si>
    <t>530019</t>
  </si>
  <si>
    <t>高野川上流排水路整備用地</t>
  </si>
  <si>
    <t>上高野 平沢158-4</t>
  </si>
  <si>
    <t>530018</t>
  </si>
  <si>
    <t>勝田台北口・上高野線排水流末整備用地</t>
  </si>
  <si>
    <t>米本 内宿北1650-2</t>
  </si>
  <si>
    <t>530017</t>
  </si>
  <si>
    <t>米本地先県道流末排水路</t>
  </si>
  <si>
    <t>麦丸 桑納道東1843</t>
  </si>
  <si>
    <t>530016</t>
  </si>
  <si>
    <t>印旛沼流入浄化施設</t>
  </si>
  <si>
    <t>桑納 あら久208</t>
  </si>
  <si>
    <t>530015</t>
  </si>
  <si>
    <t>島田台排水路用地</t>
  </si>
  <si>
    <t>島田台 東桑橋台744-6</t>
  </si>
  <si>
    <t>530014</t>
  </si>
  <si>
    <t>睦保育園脇排水路用地</t>
  </si>
  <si>
    <t>八千代台 北十七丁目1609-10</t>
  </si>
  <si>
    <t>530013</t>
  </si>
  <si>
    <t>北東町会流末排水路用地</t>
  </si>
  <si>
    <t>八千代台 東六丁目278-3</t>
  </si>
  <si>
    <t>530012</t>
  </si>
  <si>
    <t>八千代台東６丁目排水路用地</t>
  </si>
  <si>
    <t>八千代台 東二丁目219-11</t>
  </si>
  <si>
    <t>530011</t>
  </si>
  <si>
    <t>東町会流末排水路用地</t>
  </si>
  <si>
    <t>大和田新田 貞光寺野926-9</t>
  </si>
  <si>
    <t>530010</t>
  </si>
  <si>
    <t>大和田新田923番地先排水路用地</t>
  </si>
  <si>
    <t>大和田新田 長兵衛野757-2</t>
  </si>
  <si>
    <t>530009</t>
  </si>
  <si>
    <t>バラ園排水路用地</t>
  </si>
  <si>
    <t>大和田新田 長兵衛野738-15</t>
  </si>
  <si>
    <t>530008</t>
  </si>
  <si>
    <t>大和田新田738番地先排水路用地</t>
  </si>
  <si>
    <t>大和田新田 太郎右衛門野417-1</t>
  </si>
  <si>
    <t>530007</t>
  </si>
  <si>
    <t>大和田新田地先排水路用地</t>
  </si>
  <si>
    <t>大和田新田 太郎右衛門野414-52</t>
  </si>
  <si>
    <t>530006</t>
  </si>
  <si>
    <t>大和田西小学校地先排水路用地</t>
  </si>
  <si>
    <t>萱田 関場2863-2</t>
  </si>
  <si>
    <t>530005</t>
  </si>
  <si>
    <t>萱田地先流末排水路用地</t>
  </si>
  <si>
    <t>大和田 出戸755-4</t>
  </si>
  <si>
    <t>530004</t>
  </si>
  <si>
    <t>大和田地先排水路用地</t>
  </si>
  <si>
    <t>大和田 出戸753-5</t>
  </si>
  <si>
    <t>530003</t>
  </si>
  <si>
    <t>大和田地先排水整備用地</t>
  </si>
  <si>
    <t>大和田 台田482-3</t>
  </si>
  <si>
    <t>530002</t>
  </si>
  <si>
    <t>都市下水路（１号幹線）用地</t>
  </si>
  <si>
    <t>大和田 台田道236-2</t>
  </si>
  <si>
    <t>530001</t>
  </si>
  <si>
    <t>小板橋線排水路用地</t>
  </si>
  <si>
    <t>522003</t>
  </si>
  <si>
    <t>大和田駅前南側土地区画整理事業地（駅前用地及び換地用地）</t>
  </si>
  <si>
    <t>521014</t>
  </si>
  <si>
    <t>都市計画道路３・４・１号新木戸上高野原線（西八千代工区）</t>
  </si>
  <si>
    <t>吉橋 新山2400-13</t>
  </si>
  <si>
    <t>521013</t>
  </si>
  <si>
    <t>道路用地</t>
  </si>
  <si>
    <t>萱田町 出戸674-4</t>
  </si>
  <si>
    <t>521011</t>
  </si>
  <si>
    <t>都市計画道路３・３・７号線大和田駅前萱田線</t>
  </si>
  <si>
    <t>村上 込の内1741-3</t>
  </si>
  <si>
    <t>521010</t>
  </si>
  <si>
    <t>都市計画道路３・４・１号新木戸上高野原線</t>
  </si>
  <si>
    <t>八千代台 東五丁目269-44</t>
  </si>
  <si>
    <t>521009</t>
  </si>
  <si>
    <t>都市計画道路３・５・13号八千代台東萱田線</t>
  </si>
  <si>
    <t>八千代台 東四丁目266-86</t>
  </si>
  <si>
    <t>521008</t>
  </si>
  <si>
    <t>都市計画道路３・４・12号八千代台南勝田台線(認可区域外）</t>
  </si>
  <si>
    <t>大和田新田 長兵衛野756-5</t>
  </si>
  <si>
    <t>521006</t>
  </si>
  <si>
    <t>都市計画道路８・７・２号西八千代向山線（その２）</t>
  </si>
  <si>
    <t>大和田新田 向山500-10</t>
  </si>
  <si>
    <t>521005</t>
  </si>
  <si>
    <t>都市計画道路８・７・２号西八千代向山線（その１）</t>
  </si>
  <si>
    <t>大和田新田 庚塚354-195</t>
  </si>
  <si>
    <t>521004</t>
  </si>
  <si>
    <t>都市計画道路３・４・６号八千代台花輪線</t>
  </si>
  <si>
    <t>高津 宮の前299-16</t>
  </si>
  <si>
    <t>521003</t>
  </si>
  <si>
    <t>大和田 小板橋544-2</t>
  </si>
  <si>
    <t>521002</t>
  </si>
  <si>
    <t>都市計画道路３・４・12号八千代台南勝田台線</t>
  </si>
  <si>
    <t>大和田 古屋敷359-21</t>
  </si>
  <si>
    <t>521001</t>
  </si>
  <si>
    <t>都市計画道路３・４・８号大和田新田下市場線</t>
  </si>
  <si>
    <t>510009</t>
  </si>
  <si>
    <t>緑が丘公民館（緑が丘プラザ）</t>
  </si>
  <si>
    <t>村上 込の内台1643-1</t>
  </si>
  <si>
    <t>510008</t>
  </si>
  <si>
    <t>村上公民館</t>
  </si>
  <si>
    <t>米本 亀井戸1359</t>
  </si>
  <si>
    <t>510007</t>
  </si>
  <si>
    <t>阿蘇公民館</t>
  </si>
  <si>
    <t>島田台 大東台765-3</t>
  </si>
  <si>
    <t>510006</t>
  </si>
  <si>
    <t>睦公民館(睦中学校内）</t>
  </si>
  <si>
    <t>勝田 新山735番7, 731番3</t>
  </si>
  <si>
    <t>510005</t>
  </si>
  <si>
    <t>勝田台公民館</t>
  </si>
  <si>
    <t>510004</t>
  </si>
  <si>
    <t>八千代台公民館</t>
  </si>
  <si>
    <t>510003</t>
  </si>
  <si>
    <t>八千代台東南公民館（八千代台東南公共センター）</t>
  </si>
  <si>
    <t>高津 内山832-1</t>
  </si>
  <si>
    <t>510002</t>
  </si>
  <si>
    <t>高津公民館</t>
  </si>
  <si>
    <t>大和田 出戸792</t>
  </si>
  <si>
    <t>510001</t>
  </si>
  <si>
    <t>大和田公民館</t>
  </si>
  <si>
    <t>ゆりのき台 三丁目7-1</t>
  </si>
  <si>
    <t>410009</t>
  </si>
  <si>
    <t>ゆりのき台保育園</t>
  </si>
  <si>
    <t>410007</t>
  </si>
  <si>
    <t>村上北保育園</t>
  </si>
  <si>
    <t>米本 原内2247</t>
  </si>
  <si>
    <t>410006</t>
  </si>
  <si>
    <t>米本南保育園</t>
  </si>
  <si>
    <t>島田 込之内1004</t>
  </si>
  <si>
    <t>410005</t>
  </si>
  <si>
    <t>睦北保育園</t>
  </si>
  <si>
    <t>八千代台 西七丁目8-8</t>
  </si>
  <si>
    <t>410004</t>
  </si>
  <si>
    <t>八千代台西保育園</t>
  </si>
  <si>
    <t>410003</t>
  </si>
  <si>
    <t>八千代台南保育園</t>
  </si>
  <si>
    <t>八千代台 東一丁目205-75</t>
  </si>
  <si>
    <t>410002</t>
  </si>
  <si>
    <t>八千代台保育園</t>
  </si>
  <si>
    <t>高津 三助後390-277</t>
  </si>
  <si>
    <t>410001</t>
  </si>
  <si>
    <t>高津南保育園</t>
  </si>
  <si>
    <t>公園緑地課</t>
  </si>
  <si>
    <t>村上 浅間下2568-3</t>
  </si>
  <si>
    <t>390028</t>
  </si>
  <si>
    <t>八千代広域公園内雑種地（旧赤道・青道）</t>
  </si>
  <si>
    <t>上高野 新林1193-6</t>
  </si>
  <si>
    <t>390004</t>
  </si>
  <si>
    <t>黒沢台第１公園送電線下</t>
  </si>
  <si>
    <t>上高野 大山457-10</t>
  </si>
  <si>
    <t>390003</t>
  </si>
  <si>
    <t>緑地</t>
  </si>
  <si>
    <t>村上 黒沢台1891-280</t>
  </si>
  <si>
    <t>390002</t>
  </si>
  <si>
    <t>村上黒沢台花壇</t>
  </si>
  <si>
    <t>八千代台 西七丁目4-1</t>
  </si>
  <si>
    <t>390001</t>
  </si>
  <si>
    <t>八千代台西７丁目花壇</t>
  </si>
  <si>
    <t>下市場 二丁目4470-2</t>
  </si>
  <si>
    <t>380041</t>
  </si>
  <si>
    <t>村上干場子供の遊場</t>
  </si>
  <si>
    <t>下市場 一丁目92</t>
  </si>
  <si>
    <t>380040</t>
  </si>
  <si>
    <t>下市場児童遊園</t>
  </si>
  <si>
    <t>上高野 大野1344-3</t>
  </si>
  <si>
    <t>380039</t>
  </si>
  <si>
    <t>上高野第７児童遊園</t>
  </si>
  <si>
    <t>上高野 大野1325-20</t>
  </si>
  <si>
    <t>380038</t>
  </si>
  <si>
    <t>上高野第８児童遊園</t>
  </si>
  <si>
    <t>上高野 稲荷前1148-2</t>
  </si>
  <si>
    <t>380037</t>
  </si>
  <si>
    <t>白ゆり児童遊園</t>
  </si>
  <si>
    <t>村上 黒沢池上2095-49</t>
  </si>
  <si>
    <t>380036</t>
  </si>
  <si>
    <t>黒沢児童遊園</t>
  </si>
  <si>
    <t>380035</t>
  </si>
  <si>
    <t>保品児童遊園</t>
  </si>
  <si>
    <t>桑橋 柏谷津939-16</t>
  </si>
  <si>
    <t>380034</t>
  </si>
  <si>
    <t>むつみ台児童遊園</t>
  </si>
  <si>
    <t>勝田台 南三丁目3364-25</t>
  </si>
  <si>
    <t>380033</t>
  </si>
  <si>
    <t>村上五百堂児童遊園</t>
  </si>
  <si>
    <t>勝田台 六丁目28-2</t>
  </si>
  <si>
    <t>380032</t>
  </si>
  <si>
    <t>勝田台６丁目児童遊園</t>
  </si>
  <si>
    <t>八千代台 北十五丁目1587-44</t>
  </si>
  <si>
    <t>380031</t>
  </si>
  <si>
    <t>八千代台北１５丁目第２児童遊園</t>
  </si>
  <si>
    <t>380030</t>
  </si>
  <si>
    <t>北東児童遊園</t>
  </si>
  <si>
    <t>八千代台 北十五丁目1557-7</t>
  </si>
  <si>
    <t>380029</t>
  </si>
  <si>
    <t>八千代台北１５丁目第１児童遊園</t>
  </si>
  <si>
    <t>八千代台 北十三丁目1526-11</t>
  </si>
  <si>
    <t>380028</t>
  </si>
  <si>
    <t>八千代台北１３丁目児童遊園</t>
  </si>
  <si>
    <t>八千代台 北十丁目363-123</t>
  </si>
  <si>
    <t>380027</t>
  </si>
  <si>
    <t>やまびこ児童遊園</t>
  </si>
  <si>
    <t>八千代台 北八丁目770-11</t>
  </si>
  <si>
    <t>380026</t>
  </si>
  <si>
    <t>八千代台北８丁目児童遊園</t>
  </si>
  <si>
    <t>八千代台 北四丁目6-1</t>
  </si>
  <si>
    <t>380025</t>
  </si>
  <si>
    <t>八千代台北第２児童遊園</t>
  </si>
  <si>
    <t>八千代台 北四丁目4-1</t>
  </si>
  <si>
    <t>380024</t>
  </si>
  <si>
    <t>八千代台北第１児童遊園</t>
  </si>
  <si>
    <t>八千代台 西十丁目839-42</t>
  </si>
  <si>
    <t>380023</t>
  </si>
  <si>
    <t>愛宕自治会児童遊園</t>
  </si>
  <si>
    <t>八千代台 西十丁目779-23</t>
  </si>
  <si>
    <t>380022</t>
  </si>
  <si>
    <t>愛宕みどり児童遊園</t>
  </si>
  <si>
    <t>八千代台 西八丁目525-87</t>
  </si>
  <si>
    <t>380021</t>
  </si>
  <si>
    <t>八千代台西８丁目第１児童遊園</t>
  </si>
  <si>
    <t>八千代台 西八丁目524-12</t>
  </si>
  <si>
    <t>380020</t>
  </si>
  <si>
    <t>八千代台西８丁目第２児童遊園</t>
  </si>
  <si>
    <t>八千代台 西八丁目524-3</t>
  </si>
  <si>
    <t>380019</t>
  </si>
  <si>
    <t>八千代台西８丁目第３児童遊園</t>
  </si>
  <si>
    <t>八千代台 西八丁目441-27</t>
  </si>
  <si>
    <t>380018</t>
  </si>
  <si>
    <t>八千代台西８丁目第４児童遊園</t>
  </si>
  <si>
    <t>八千代台 西七丁目2-49</t>
  </si>
  <si>
    <t>380017</t>
  </si>
  <si>
    <t>八千代台西７丁目児童遊園</t>
  </si>
  <si>
    <t>八千代台 東五丁目1550-3</t>
  </si>
  <si>
    <t>380015</t>
  </si>
  <si>
    <t>八千代台東５丁目第１児童遊園</t>
  </si>
  <si>
    <t>八千代台 東五丁目1537-57</t>
  </si>
  <si>
    <t>380014</t>
  </si>
  <si>
    <t>八千代台東５丁目第３児童遊園</t>
  </si>
  <si>
    <t>八千代台 東五丁目1536-16</t>
  </si>
  <si>
    <t>380013</t>
  </si>
  <si>
    <t>八千代台東５丁目第２児童遊園</t>
  </si>
  <si>
    <t>八千代台 東四丁目266-119</t>
  </si>
  <si>
    <t>380012</t>
  </si>
  <si>
    <t>八千代台東４丁目児童遊園</t>
  </si>
  <si>
    <t>八千代台 東一丁目212-73</t>
  </si>
  <si>
    <t>380011</t>
  </si>
  <si>
    <t>東町子供の遊場</t>
  </si>
  <si>
    <t>大和田新田 八幡後1074-27</t>
  </si>
  <si>
    <t>380010</t>
  </si>
  <si>
    <t>大和田新田第１児童遊園</t>
  </si>
  <si>
    <t>大和田新田 坊山514-74</t>
  </si>
  <si>
    <t>380009</t>
  </si>
  <si>
    <t>坊山団地児童遊園</t>
  </si>
  <si>
    <t>大和田新田 向山507-30</t>
  </si>
  <si>
    <t>380008</t>
  </si>
  <si>
    <t>向山児童遊園</t>
  </si>
  <si>
    <t>大和田新田 太郎右衛門野451-15</t>
  </si>
  <si>
    <t>380007</t>
  </si>
  <si>
    <t>大和田新田第２児童遊園</t>
  </si>
  <si>
    <t>大和田新田 新木戸前48-42</t>
  </si>
  <si>
    <t>380006</t>
  </si>
  <si>
    <t>寿第１児童遊園</t>
  </si>
  <si>
    <t>大和田新田 新木戸前39-9</t>
  </si>
  <si>
    <t>380005</t>
  </si>
  <si>
    <t>富士会子供の遊場</t>
  </si>
  <si>
    <t>高津 上船田850-74</t>
  </si>
  <si>
    <t>380004</t>
  </si>
  <si>
    <t>高津アサヒ児童遊園</t>
  </si>
  <si>
    <t>萱田町 池の谷津681-30</t>
  </si>
  <si>
    <t>380003</t>
  </si>
  <si>
    <t>池の谷津第２児童遊園</t>
  </si>
  <si>
    <t>萱田町 池の谷津681-28</t>
  </si>
  <si>
    <t>380002</t>
  </si>
  <si>
    <t>池の谷津児童遊園</t>
  </si>
  <si>
    <t>大和田 源山13-4</t>
  </si>
  <si>
    <t>380001</t>
  </si>
  <si>
    <t>源山児童遊園</t>
  </si>
  <si>
    <t>神野 向境1151-22</t>
  </si>
  <si>
    <t>360008</t>
  </si>
  <si>
    <t>カルチャータウン６号緑道</t>
  </si>
  <si>
    <t>保品 栗谷2020-15</t>
  </si>
  <si>
    <t>360007</t>
  </si>
  <si>
    <t>カルチャータウン７号緑道</t>
  </si>
  <si>
    <t>神野 向境1119-56</t>
  </si>
  <si>
    <t>360006</t>
  </si>
  <si>
    <t>カルチャータウン４号緑道</t>
  </si>
  <si>
    <t>神野 谷津台1076-1</t>
  </si>
  <si>
    <t>360005</t>
  </si>
  <si>
    <t>カルチャータウン５号緑道</t>
  </si>
  <si>
    <t>村上 黒沢台1891-77</t>
  </si>
  <si>
    <t>360004</t>
  </si>
  <si>
    <t>興和台緑道</t>
  </si>
  <si>
    <t>保品 中台谷1915-302</t>
  </si>
  <si>
    <t>360003</t>
  </si>
  <si>
    <t>カルチャータウン１号緑道</t>
  </si>
  <si>
    <t>保品 中台谷1915-301</t>
  </si>
  <si>
    <t>360002</t>
  </si>
  <si>
    <t>カルチャータウン３号緑道</t>
  </si>
  <si>
    <t>保品 中台谷1915-300</t>
  </si>
  <si>
    <t>360001</t>
  </si>
  <si>
    <t>カルチャータウン２号緑道</t>
  </si>
  <si>
    <t>保品 栗谷2020-16</t>
  </si>
  <si>
    <t>350186</t>
  </si>
  <si>
    <t>栗谷緑地－２</t>
  </si>
  <si>
    <t>保品 栗谷2020-13</t>
  </si>
  <si>
    <t>350185</t>
  </si>
  <si>
    <t>栗谷緑地－１</t>
  </si>
  <si>
    <t>神野 向境1151-32</t>
  </si>
  <si>
    <t>350184</t>
  </si>
  <si>
    <t>向境緑地－３</t>
  </si>
  <si>
    <t>大和田新田 八幡後1092-85</t>
  </si>
  <si>
    <t>350183</t>
  </si>
  <si>
    <t>八幡後緑地</t>
  </si>
  <si>
    <t>大学町 五丁目964-102</t>
  </si>
  <si>
    <t>350053</t>
  </si>
  <si>
    <t>佐山第２緑地</t>
  </si>
  <si>
    <t>大学町 二丁目974-13</t>
  </si>
  <si>
    <t>350052</t>
  </si>
  <si>
    <t>佐山緑地</t>
  </si>
  <si>
    <t>緑が丘 五丁目502</t>
  </si>
  <si>
    <t>350051</t>
  </si>
  <si>
    <t>松風緑地</t>
  </si>
  <si>
    <t>緑が丘 四丁目1113-2</t>
  </si>
  <si>
    <t>350050</t>
  </si>
  <si>
    <t>仲ノ台緑地</t>
  </si>
  <si>
    <t>緑が丘 三丁目1111-40</t>
  </si>
  <si>
    <t>350049</t>
  </si>
  <si>
    <t>仲ノ台第２緑地</t>
  </si>
  <si>
    <t>緑が丘 二丁目1019-49</t>
  </si>
  <si>
    <t>350048</t>
  </si>
  <si>
    <t>八幡薮第１緑地</t>
  </si>
  <si>
    <t>緑が丘 一丁目129</t>
  </si>
  <si>
    <t>350047</t>
  </si>
  <si>
    <t>緑が丘緑地</t>
  </si>
  <si>
    <t>緑が丘 一丁目124</t>
  </si>
  <si>
    <t>350046</t>
  </si>
  <si>
    <t>花輪１号緑地</t>
  </si>
  <si>
    <t>ゆりのき台 七丁目10</t>
  </si>
  <si>
    <t>350045</t>
  </si>
  <si>
    <t>萱田第６緑地</t>
  </si>
  <si>
    <t>ゆりのき台 六丁目14</t>
  </si>
  <si>
    <t>350044</t>
  </si>
  <si>
    <t>萱田第４緑地</t>
  </si>
  <si>
    <t>ゆりのき台 四丁目25</t>
  </si>
  <si>
    <t>350043</t>
  </si>
  <si>
    <t>萱田第３緑地</t>
  </si>
  <si>
    <t>ゆりのき台 四丁目2</t>
  </si>
  <si>
    <t>350042</t>
  </si>
  <si>
    <t>萱田第２緑地</t>
  </si>
  <si>
    <t>ゆりのき台 三丁目13</t>
  </si>
  <si>
    <t>350041</t>
  </si>
  <si>
    <t>萱田第７緑地</t>
  </si>
  <si>
    <t>ゆりのき台 二丁目18</t>
  </si>
  <si>
    <t>350040</t>
  </si>
  <si>
    <t>萱田第５緑地</t>
  </si>
  <si>
    <t>ゆりのき台 一丁目9</t>
  </si>
  <si>
    <t>350039</t>
  </si>
  <si>
    <t>萱田第１緑地</t>
  </si>
  <si>
    <t>神野 向境1149-8</t>
  </si>
  <si>
    <t>350038</t>
  </si>
  <si>
    <t>向境緑地－２</t>
  </si>
  <si>
    <t>神野 向境1119-1</t>
  </si>
  <si>
    <t>350037</t>
  </si>
  <si>
    <t>向境緑地－１</t>
  </si>
  <si>
    <t>神野 谷津台1076-86</t>
  </si>
  <si>
    <t>350036</t>
  </si>
  <si>
    <t>谷津台緑地</t>
  </si>
  <si>
    <t>上高野 大山461-1</t>
  </si>
  <si>
    <t>350035</t>
  </si>
  <si>
    <t>（上高野）緑地</t>
  </si>
  <si>
    <t>上高野 大山457-18</t>
  </si>
  <si>
    <t>350034</t>
  </si>
  <si>
    <t>大山緑地</t>
  </si>
  <si>
    <t>村上 込の内台1643-42</t>
  </si>
  <si>
    <t>350033</t>
  </si>
  <si>
    <t>村上団地緑地</t>
  </si>
  <si>
    <t>村上 上相女1136-5</t>
  </si>
  <si>
    <t>350032</t>
  </si>
  <si>
    <t>村上第１緑地</t>
  </si>
  <si>
    <t>上高野 大野1347-43</t>
  </si>
  <si>
    <t>350031</t>
  </si>
  <si>
    <t>大野台緑地</t>
  </si>
  <si>
    <t>村上 黒沢池上2091-14</t>
  </si>
  <si>
    <t>350030</t>
  </si>
  <si>
    <t>黒沢池市民の森</t>
  </si>
  <si>
    <t>村上 黒沢池上2038-12</t>
  </si>
  <si>
    <t>350029</t>
  </si>
  <si>
    <t>黒沢池上緑地</t>
  </si>
  <si>
    <t>村上 黒沢台1946-92</t>
  </si>
  <si>
    <t>350028</t>
  </si>
  <si>
    <t>黒沢台第２緑地</t>
  </si>
  <si>
    <t>村上 黒沢台1891-97</t>
  </si>
  <si>
    <t>350027</t>
  </si>
  <si>
    <t>黒沢台第１緑地</t>
  </si>
  <si>
    <t>村上 黒沢台1826-1</t>
  </si>
  <si>
    <t>350026</t>
  </si>
  <si>
    <t>黒沢池周辺緑地</t>
  </si>
  <si>
    <t>村上 込の内1735-99</t>
  </si>
  <si>
    <t>350025</t>
  </si>
  <si>
    <t>つつじヶ丘緑地</t>
  </si>
  <si>
    <t>村上 込の内1735-4</t>
  </si>
  <si>
    <t>350024</t>
  </si>
  <si>
    <t>村上東緑地</t>
  </si>
  <si>
    <t>村上 大宮作台1157-21</t>
  </si>
  <si>
    <t>350023</t>
  </si>
  <si>
    <t>村上第２緑地</t>
  </si>
  <si>
    <t>保品 中台谷1915-118</t>
  </si>
  <si>
    <t>350022</t>
  </si>
  <si>
    <t>中央緑地</t>
  </si>
  <si>
    <t>保品 中台谷1915-298</t>
  </si>
  <si>
    <t>350021</t>
  </si>
  <si>
    <t>中台谷緑地</t>
  </si>
  <si>
    <t>勝田台 二丁目19-8</t>
  </si>
  <si>
    <t>350020</t>
  </si>
  <si>
    <t>勝田台２丁目緑地</t>
  </si>
  <si>
    <t>勝田台 一丁目44-4</t>
  </si>
  <si>
    <t>350019</t>
  </si>
  <si>
    <t>勝田台１丁目緑地</t>
  </si>
  <si>
    <t>勝田 仲山830</t>
  </si>
  <si>
    <t>350018</t>
  </si>
  <si>
    <t>勝田市民の森</t>
  </si>
  <si>
    <t>八千代台 北十五丁目1583-2</t>
  </si>
  <si>
    <t>350017</t>
  </si>
  <si>
    <t>八千代台北市民の森</t>
  </si>
  <si>
    <t>八千代台 北十三丁目1517-1</t>
  </si>
  <si>
    <t>350016</t>
  </si>
  <si>
    <t>八千代台北子供の森</t>
  </si>
  <si>
    <t>八千代台 北十三丁目343-123</t>
  </si>
  <si>
    <t>350015</t>
  </si>
  <si>
    <t>（八千代台北１３丁目②）緑地</t>
  </si>
  <si>
    <t>八千代台 北十三丁目343-103</t>
  </si>
  <si>
    <t>350014</t>
  </si>
  <si>
    <t>（八千代台北１３丁目①）緑地</t>
  </si>
  <si>
    <t>八千代台 北十二丁目343-104</t>
  </si>
  <si>
    <t>350013</t>
  </si>
  <si>
    <t>（八千代台北１２丁目）緑地</t>
  </si>
  <si>
    <t>八千代台 北四丁目3-1</t>
  </si>
  <si>
    <t>350012</t>
  </si>
  <si>
    <t>八千代台北緑地</t>
  </si>
  <si>
    <t>八千代台 西九丁目138-1</t>
  </si>
  <si>
    <t>350011</t>
  </si>
  <si>
    <t>八千代台西市民の森</t>
  </si>
  <si>
    <t>大和田新田 貞光寺野960-16</t>
  </si>
  <si>
    <t>350010</t>
  </si>
  <si>
    <t>貞光寺野緑地</t>
  </si>
  <si>
    <t>大和田新田 向山507-47</t>
  </si>
  <si>
    <t>350009</t>
  </si>
  <si>
    <t>向山緑地</t>
  </si>
  <si>
    <t>大和田新田 新木戸前109-16</t>
  </si>
  <si>
    <t>350008</t>
  </si>
  <si>
    <t>高津小鳥の森</t>
  </si>
  <si>
    <t>大和田新田 新木戸前42-2</t>
  </si>
  <si>
    <t>350007</t>
  </si>
  <si>
    <t>大和田新田樹木見本園</t>
  </si>
  <si>
    <t>高津 大門412-20</t>
  </si>
  <si>
    <t>350006</t>
  </si>
  <si>
    <t>ローズ第４緑地</t>
  </si>
  <si>
    <t>高津 三助後390-299</t>
  </si>
  <si>
    <t>350005</t>
  </si>
  <si>
    <t>ローズ第２緑地</t>
  </si>
  <si>
    <t>高津 三助後390-292</t>
  </si>
  <si>
    <t>350004</t>
  </si>
  <si>
    <t>ローズ第３緑地</t>
  </si>
  <si>
    <t>高津 三助後390-275</t>
  </si>
  <si>
    <t>350003</t>
  </si>
  <si>
    <t>ローズ第１緑地</t>
  </si>
  <si>
    <t>萱田町 須久茂山の神542-59</t>
  </si>
  <si>
    <t>350002</t>
  </si>
  <si>
    <t>フレッシュタウン第２緑地</t>
  </si>
  <si>
    <t>萱田町 須久茂山の神540-25</t>
  </si>
  <si>
    <t>350001</t>
  </si>
  <si>
    <t>フレッシュタウン第１緑地</t>
  </si>
  <si>
    <t>ゆりのき台 三丁目8-1</t>
  </si>
  <si>
    <t>340001</t>
  </si>
  <si>
    <t>萱田地区公園</t>
  </si>
  <si>
    <t>緑が丘　西二丁目202</t>
  </si>
  <si>
    <t>330012</t>
  </si>
  <si>
    <t>南部近隣公園</t>
  </si>
  <si>
    <t>緑が丘　西五丁目211</t>
  </si>
  <si>
    <t>330011</t>
  </si>
  <si>
    <t>西部近隣公園</t>
  </si>
  <si>
    <t>村上 黒沢池上2010-4</t>
  </si>
  <si>
    <t>330010</t>
  </si>
  <si>
    <t>（仮称）黒沢近隣公園</t>
  </si>
  <si>
    <t>大学町 五丁目1858-4</t>
  </si>
  <si>
    <t>330009</t>
  </si>
  <si>
    <t>熱田ヶ池公園</t>
  </si>
  <si>
    <t>緑が丘 四丁目9</t>
  </si>
  <si>
    <t>330008</t>
  </si>
  <si>
    <t>スポーツの杜公園</t>
  </si>
  <si>
    <t>ゆりのき台 八丁目10</t>
  </si>
  <si>
    <t>330007</t>
  </si>
  <si>
    <t>飯綱近隣公園</t>
  </si>
  <si>
    <t>村上 黒沢池上2010-1</t>
  </si>
  <si>
    <t>330006</t>
  </si>
  <si>
    <t>黒沢池近隣公園</t>
  </si>
  <si>
    <t>村上 込の内台1638-1</t>
  </si>
  <si>
    <t>330005</t>
  </si>
  <si>
    <t>村上神明公園</t>
  </si>
  <si>
    <t>村上 向原堤上1672-13</t>
  </si>
  <si>
    <t>330004</t>
  </si>
  <si>
    <t>村上中央公園</t>
  </si>
  <si>
    <t>村上 西山881-15</t>
  </si>
  <si>
    <t>330003</t>
  </si>
  <si>
    <t>村上第１公園</t>
  </si>
  <si>
    <t>勝田台 三丁目31-1</t>
  </si>
  <si>
    <t>330002</t>
  </si>
  <si>
    <t>勝田台中央公園</t>
  </si>
  <si>
    <t>八千代台 東三丁目1937-1</t>
  </si>
  <si>
    <t>330001</t>
  </si>
  <si>
    <t>八千代台近隣公園</t>
  </si>
  <si>
    <t>吉橋 内野1058-93</t>
  </si>
  <si>
    <t>320235</t>
  </si>
  <si>
    <t>吉橋第4公園</t>
  </si>
  <si>
    <t>大和田新田 向山474-3</t>
  </si>
  <si>
    <t>320234</t>
  </si>
  <si>
    <t>向山第9公園</t>
  </si>
  <si>
    <t>麦丸 宮前上1395-33</t>
  </si>
  <si>
    <t>320233</t>
  </si>
  <si>
    <t>麦丸第2公園</t>
  </si>
  <si>
    <t>八千代台 北十一丁目308-185</t>
  </si>
  <si>
    <t>320232</t>
  </si>
  <si>
    <t>八千代台北11丁目第3公園</t>
  </si>
  <si>
    <t>八千代台 北十一丁目308-105</t>
  </si>
  <si>
    <t>320231</t>
  </si>
  <si>
    <t>八千代台北11丁目第2公園</t>
  </si>
  <si>
    <t>島田台 東桑橋台741-115</t>
  </si>
  <si>
    <t>320230</t>
  </si>
  <si>
    <t>島田台第4公園</t>
  </si>
  <si>
    <t>八千代台 北八丁目372-15</t>
  </si>
  <si>
    <t>320228</t>
  </si>
  <si>
    <t>八千代台北こどもの丘ひろば公園</t>
  </si>
  <si>
    <t>大和田新田　太郎右衛門野438-6</t>
  </si>
  <si>
    <t>リーズン緑が丘公園</t>
  </si>
  <si>
    <t>大和田新田　八幡藪1051-3</t>
  </si>
  <si>
    <t>320227</t>
  </si>
  <si>
    <t>八幡藪第２公園</t>
  </si>
  <si>
    <t>緑が丘　西二丁目205</t>
  </si>
  <si>
    <t>320226</t>
  </si>
  <si>
    <t>６号街区公園</t>
  </si>
  <si>
    <t>緑が丘　西四丁目208</t>
  </si>
  <si>
    <t>320225</t>
  </si>
  <si>
    <t>５号街区公園</t>
  </si>
  <si>
    <t>緑が丘　西五丁目209</t>
  </si>
  <si>
    <t>320224</t>
  </si>
  <si>
    <t>４号街区公園</t>
  </si>
  <si>
    <t>緑が丘　西八丁目214</t>
  </si>
  <si>
    <t>320223</t>
  </si>
  <si>
    <t>１号街区公園</t>
  </si>
  <si>
    <t>緑が丘　西一丁目200</t>
  </si>
  <si>
    <t>320222</t>
  </si>
  <si>
    <t>５号緑地</t>
  </si>
  <si>
    <t>緑が丘　西二丁目204</t>
  </si>
  <si>
    <t>320221</t>
  </si>
  <si>
    <t>４号緑地</t>
  </si>
  <si>
    <t>緑が丘　西三丁目206</t>
  </si>
  <si>
    <t>320220</t>
  </si>
  <si>
    <t>３号緑地</t>
  </si>
  <si>
    <t>緑が丘　西三丁目207</t>
  </si>
  <si>
    <t>320219</t>
  </si>
  <si>
    <t>２号緑地</t>
  </si>
  <si>
    <t>緑が丘　西五丁目210</t>
  </si>
  <si>
    <t>320218</t>
  </si>
  <si>
    <t>３号街区公園</t>
  </si>
  <si>
    <t>大和田　小板橋道1007</t>
  </si>
  <si>
    <t>320217</t>
  </si>
  <si>
    <t>大和田南第２公園</t>
  </si>
  <si>
    <t>大和田　小板橋道1004</t>
  </si>
  <si>
    <t>320216</t>
  </si>
  <si>
    <t>大和田南第１公園</t>
  </si>
  <si>
    <t>村上　南三丁目4-1</t>
  </si>
  <si>
    <t>320215</t>
  </si>
  <si>
    <t>辺田前４番２号緑地</t>
  </si>
  <si>
    <t>村上　南一丁目15-2</t>
  </si>
  <si>
    <t>320214</t>
  </si>
  <si>
    <t>辺田前３号公園</t>
  </si>
  <si>
    <t>村上　南三丁目9-2</t>
  </si>
  <si>
    <t>320213</t>
  </si>
  <si>
    <t>辺田前２号公園</t>
  </si>
  <si>
    <t>村上　南四丁目22-1</t>
  </si>
  <si>
    <t>320212</t>
  </si>
  <si>
    <t>辺田前５号公園</t>
  </si>
  <si>
    <t>村上　南五丁目7-6</t>
  </si>
  <si>
    <t>320211</t>
  </si>
  <si>
    <t>辺田前４号公園</t>
  </si>
  <si>
    <t>吉橋 内野1054-7</t>
  </si>
  <si>
    <t>320210</t>
  </si>
  <si>
    <t>吉橋第３公園</t>
  </si>
  <si>
    <t>島田台 東桑橋台741-100</t>
  </si>
  <si>
    <t>320208</t>
  </si>
  <si>
    <t>島田台第３公園</t>
  </si>
  <si>
    <t>大和田新田 太郎右衛門野452-111</t>
  </si>
  <si>
    <t>320207</t>
  </si>
  <si>
    <t>太郎右衛門野第4公園</t>
  </si>
  <si>
    <t>桑橋 941-3</t>
  </si>
  <si>
    <t>320206</t>
  </si>
  <si>
    <t>むつみ台第２公園</t>
  </si>
  <si>
    <t>八千代台 西四丁目139-69</t>
  </si>
  <si>
    <t>320205</t>
  </si>
  <si>
    <t>四季野第二公園</t>
  </si>
  <si>
    <t>八千代台 西四丁目139-68</t>
  </si>
  <si>
    <t>320204</t>
  </si>
  <si>
    <t>四季野第一公園</t>
  </si>
  <si>
    <t>高津 宮の前340-62</t>
  </si>
  <si>
    <t>320203</t>
  </si>
  <si>
    <t>宮ノ前公園</t>
  </si>
  <si>
    <t>島田台 東桑橋台741-90</t>
  </si>
  <si>
    <t>320202</t>
  </si>
  <si>
    <t>島田台第2公園</t>
  </si>
  <si>
    <t>大和田新田 ヲサル山593-21</t>
  </si>
  <si>
    <t>320201</t>
  </si>
  <si>
    <t>ヲサル山第2公園</t>
  </si>
  <si>
    <t>米本 逆水1217-25</t>
  </si>
  <si>
    <t>320200</t>
  </si>
  <si>
    <t>逆水公園</t>
  </si>
  <si>
    <t>大和田新田 平作805-3</t>
  </si>
  <si>
    <t>320199</t>
  </si>
  <si>
    <t>平作公園</t>
  </si>
  <si>
    <t>大和田新田 長兵衛野784-30</t>
  </si>
  <si>
    <t>320198</t>
  </si>
  <si>
    <t>長兵衛野第６公園</t>
  </si>
  <si>
    <t>萱田 池の台2239-12</t>
  </si>
  <si>
    <t>320197</t>
  </si>
  <si>
    <t>池ノ台公園</t>
  </si>
  <si>
    <t>吉橋 内野1083-7</t>
  </si>
  <si>
    <t>320196</t>
  </si>
  <si>
    <t>吉橋第２公園</t>
  </si>
  <si>
    <t>島田台 東桑橋台741-12</t>
  </si>
  <si>
    <t>320195</t>
  </si>
  <si>
    <t>島田台公園</t>
  </si>
  <si>
    <t>大和田 堰場台283-29</t>
  </si>
  <si>
    <t>320194</t>
  </si>
  <si>
    <t>大和田第４公園</t>
  </si>
  <si>
    <t>上高野 上谷津台1067-60</t>
  </si>
  <si>
    <t>320193</t>
  </si>
  <si>
    <t>エキシービレッジ上谷津台第２公園</t>
  </si>
  <si>
    <t>大和田新田 八幡藪1095-61</t>
  </si>
  <si>
    <t>320192</t>
  </si>
  <si>
    <t>八幡後第７公園</t>
  </si>
  <si>
    <t>大和田新田 八幡藪1095-26</t>
  </si>
  <si>
    <t>320191</t>
  </si>
  <si>
    <t>八幡後第６公園</t>
  </si>
  <si>
    <t>大和田新田 飯盛台277-175</t>
  </si>
  <si>
    <t>320190</t>
  </si>
  <si>
    <t>飯盛台第３公園</t>
  </si>
  <si>
    <t>大和田新田 長兵衛野785-47</t>
  </si>
  <si>
    <t>320189</t>
  </si>
  <si>
    <t>長兵衛野第５公園</t>
  </si>
  <si>
    <t>大和田新田 向山499-51</t>
  </si>
  <si>
    <t>320188</t>
  </si>
  <si>
    <t>向山第８公園</t>
  </si>
  <si>
    <t>大和田新田 向山499-50</t>
  </si>
  <si>
    <t>320187</t>
  </si>
  <si>
    <t>向山第７公園</t>
  </si>
  <si>
    <t>大和田新田 太郎右衛門野414-5</t>
  </si>
  <si>
    <t>320186</t>
  </si>
  <si>
    <t>太郎右衛門野第３公園</t>
  </si>
  <si>
    <t>大和田新田 新木戸前40-42</t>
  </si>
  <si>
    <t>320185</t>
  </si>
  <si>
    <t>新木戸前第３公園</t>
  </si>
  <si>
    <t>吉橋 内野1058-53</t>
  </si>
  <si>
    <t>320184</t>
  </si>
  <si>
    <t>吉橋公園</t>
  </si>
  <si>
    <t>上高野 上谷津台1067-76</t>
  </si>
  <si>
    <t>320183</t>
  </si>
  <si>
    <t>エキシービレッジ上谷津台公園</t>
  </si>
  <si>
    <t>大和田新田 新木戸前121-10</t>
  </si>
  <si>
    <t>320182</t>
  </si>
  <si>
    <t>新木戸前第２公園</t>
  </si>
  <si>
    <t>上高野 上谷津台1046-47</t>
  </si>
  <si>
    <t>320181</t>
  </si>
  <si>
    <t>上谷津台第２公園</t>
  </si>
  <si>
    <t>勝田 新東原1272-45</t>
  </si>
  <si>
    <t>320180</t>
  </si>
  <si>
    <t>新東原第５公園</t>
  </si>
  <si>
    <t>大和田新田 八幡後1089-92</t>
  </si>
  <si>
    <t>320179</t>
  </si>
  <si>
    <t>八幡後第５公園</t>
  </si>
  <si>
    <t>萱田 中台2264-84</t>
  </si>
  <si>
    <t>320178</t>
  </si>
  <si>
    <t>中台第２公園</t>
  </si>
  <si>
    <t>大和田新田 麦丸台660-85</t>
  </si>
  <si>
    <t>320177</t>
  </si>
  <si>
    <t>麦丸台公園</t>
  </si>
  <si>
    <t>勝田 新東原1290-2</t>
  </si>
  <si>
    <t>320176</t>
  </si>
  <si>
    <t>新東原第４公園</t>
  </si>
  <si>
    <t>八千代台 南一丁目142-92</t>
  </si>
  <si>
    <t>320175</t>
  </si>
  <si>
    <t>八千代台南１丁目公園</t>
  </si>
  <si>
    <t>大和田新田 八幡後1089-43</t>
  </si>
  <si>
    <t>320174</t>
  </si>
  <si>
    <t>八幡後第４公園</t>
  </si>
  <si>
    <t>大和田新田 ヲイノ作911-31</t>
  </si>
  <si>
    <t>320173</t>
  </si>
  <si>
    <t>ヲイノ作公園</t>
  </si>
  <si>
    <t>麦丸 宮前上1396-40</t>
  </si>
  <si>
    <t>320172</t>
  </si>
  <si>
    <t>麦丸公園</t>
  </si>
  <si>
    <t>上高野 細田台1541-17</t>
  </si>
  <si>
    <t>320171</t>
  </si>
  <si>
    <t>細田台第２公園</t>
  </si>
  <si>
    <t>大学町 二丁目196-151</t>
  </si>
  <si>
    <t>320170</t>
  </si>
  <si>
    <t>佐山児童公園</t>
  </si>
  <si>
    <t>緑が丘 五丁目16</t>
  </si>
  <si>
    <t>320169</t>
  </si>
  <si>
    <t>季節の杜公園</t>
  </si>
  <si>
    <t>緑が丘 三丁目1111-39</t>
  </si>
  <si>
    <t>320168</t>
  </si>
  <si>
    <t>まどか公園</t>
  </si>
  <si>
    <t>緑が丘 二丁目1019-126</t>
  </si>
  <si>
    <t>320167</t>
  </si>
  <si>
    <t>みすみ公園</t>
  </si>
  <si>
    <t>緑が丘 二丁目10</t>
  </si>
  <si>
    <t>320166</t>
  </si>
  <si>
    <t>陽ざしの杜公園</t>
  </si>
  <si>
    <t>緑が丘 一丁目1057-24</t>
  </si>
  <si>
    <t>320165</t>
  </si>
  <si>
    <t>緑ヶ丘北公園</t>
  </si>
  <si>
    <t>緑が丘 一丁目24</t>
  </si>
  <si>
    <t>320164</t>
  </si>
  <si>
    <t>光の杜公園</t>
  </si>
  <si>
    <t>高津東 四丁目4-17</t>
  </si>
  <si>
    <t>320163</t>
  </si>
  <si>
    <t>高津東第２公園</t>
  </si>
  <si>
    <t>高津東 三丁目6-2</t>
  </si>
  <si>
    <t>320162</t>
  </si>
  <si>
    <t>高津東第１公園</t>
  </si>
  <si>
    <t>高津東 二丁目10</t>
  </si>
  <si>
    <t>320161</t>
  </si>
  <si>
    <t>高津東第３公園</t>
  </si>
  <si>
    <t>ゆりのき台 七丁目16</t>
  </si>
  <si>
    <t>320160</t>
  </si>
  <si>
    <t>萱田第１号公園</t>
  </si>
  <si>
    <t>ゆりのき台 六丁目11</t>
  </si>
  <si>
    <t>320159</t>
  </si>
  <si>
    <t>萱田第４号公園</t>
  </si>
  <si>
    <t>ゆりのき台 五丁目22</t>
  </si>
  <si>
    <t>320158</t>
  </si>
  <si>
    <t>萱田第２号公園</t>
  </si>
  <si>
    <t>ゆりのき台 四丁目3</t>
  </si>
  <si>
    <t>320157</t>
  </si>
  <si>
    <t>萱田第５号公園</t>
  </si>
  <si>
    <t>ゆりのき台 三丁目6</t>
  </si>
  <si>
    <t>320156</t>
  </si>
  <si>
    <t>萱田第３号公園</t>
  </si>
  <si>
    <t>神野 向境1151-19</t>
  </si>
  <si>
    <t>320155</t>
  </si>
  <si>
    <t>かたらい公園</t>
  </si>
  <si>
    <t>神野 向境1119-55</t>
  </si>
  <si>
    <t>320154</t>
  </si>
  <si>
    <t>やすらぎ公園</t>
  </si>
  <si>
    <t>上高野 細田台1540-19</t>
  </si>
  <si>
    <t>320153</t>
  </si>
  <si>
    <t>エキシービレッジ細田台公園</t>
  </si>
  <si>
    <t>上高野 細田台1536-43</t>
  </si>
  <si>
    <t>320152</t>
  </si>
  <si>
    <t>細田台児童公園</t>
  </si>
  <si>
    <t>上高野 大野1347-52</t>
  </si>
  <si>
    <t>320151</t>
  </si>
  <si>
    <t>大野台公園</t>
  </si>
  <si>
    <t>上高野 大野1338-46</t>
  </si>
  <si>
    <t>320150</t>
  </si>
  <si>
    <t>大野芝山公園</t>
  </si>
  <si>
    <t>上高野 大野1332-54</t>
  </si>
  <si>
    <t>320149</t>
  </si>
  <si>
    <t>大野台第３公園</t>
  </si>
  <si>
    <t>上高野 大野1332-13</t>
  </si>
  <si>
    <t>320148</t>
  </si>
  <si>
    <t>東山公園</t>
  </si>
  <si>
    <t>上高野 大野1312-48</t>
  </si>
  <si>
    <t>320147</t>
  </si>
  <si>
    <t>イーストヒルズ大野公園</t>
  </si>
  <si>
    <t>上高野 大野1305-21</t>
  </si>
  <si>
    <t>320146</t>
  </si>
  <si>
    <t>大野台第４公園</t>
  </si>
  <si>
    <t>上高野 大野1289-95</t>
  </si>
  <si>
    <t>320145</t>
  </si>
  <si>
    <t>大野台第２児童公園</t>
  </si>
  <si>
    <t>上高野 二重掘1241-43</t>
  </si>
  <si>
    <t>320144</t>
  </si>
  <si>
    <t>二重堀公園</t>
  </si>
  <si>
    <t>上高野 新林1210-41</t>
  </si>
  <si>
    <t>320143</t>
  </si>
  <si>
    <t>新林公園</t>
  </si>
  <si>
    <t>上高野 新林1201-47</t>
  </si>
  <si>
    <t>320142</t>
  </si>
  <si>
    <t>新林第２公園</t>
  </si>
  <si>
    <t>上高野 稲荷前1181-9</t>
  </si>
  <si>
    <t>320141</t>
  </si>
  <si>
    <t>稲荷前第２公園</t>
  </si>
  <si>
    <t>上高野 稲荷前1161-45</t>
  </si>
  <si>
    <t>320140</t>
  </si>
  <si>
    <t>稲荷前公園</t>
  </si>
  <si>
    <t>上高野 稲荷前1130-25</t>
  </si>
  <si>
    <t>320139</t>
  </si>
  <si>
    <t>稲荷前第３公園</t>
  </si>
  <si>
    <t>上高野 上谷津台1097-62</t>
  </si>
  <si>
    <t>320138</t>
  </si>
  <si>
    <t>上谷津台木立ちの路公園</t>
  </si>
  <si>
    <t>上高野 上谷津台1056-34</t>
  </si>
  <si>
    <t>320137</t>
  </si>
  <si>
    <t>上谷津台公園</t>
  </si>
  <si>
    <t>村上 沖塚前2285-20</t>
  </si>
  <si>
    <t>320136</t>
  </si>
  <si>
    <t>沖塚前公園</t>
  </si>
  <si>
    <t>村上 下市場台北側4496</t>
  </si>
  <si>
    <t>320135</t>
  </si>
  <si>
    <t>栄町公園</t>
  </si>
  <si>
    <t>村上 下市場台北側4487</t>
  </si>
  <si>
    <t>320134</t>
  </si>
  <si>
    <t>台町公園</t>
  </si>
  <si>
    <t>村上 黒沢池上2097-3</t>
  </si>
  <si>
    <t>320133</t>
  </si>
  <si>
    <t>黒沢池上二段公園</t>
  </si>
  <si>
    <t>村上 黒沢池上2095-175</t>
  </si>
  <si>
    <t>320132</t>
  </si>
  <si>
    <t>黒沢池上第３公園</t>
  </si>
  <si>
    <t>村上 黒沢池上2095-100</t>
  </si>
  <si>
    <t>320131</t>
  </si>
  <si>
    <t>黒沢池上公園</t>
  </si>
  <si>
    <t>村上 黒沢池上2019-3</t>
  </si>
  <si>
    <t>320130</t>
  </si>
  <si>
    <t>黒沢池上第２公園</t>
  </si>
  <si>
    <t>村上 黒沢台1933-71</t>
  </si>
  <si>
    <t>320129</t>
  </si>
  <si>
    <t>黒沢台第１公園</t>
  </si>
  <si>
    <t>村上 黒沢台1891-110</t>
  </si>
  <si>
    <t>320128</t>
  </si>
  <si>
    <t>黒沢台第２公園</t>
  </si>
  <si>
    <t>村上 込の内1735-49</t>
  </si>
  <si>
    <t>320127</t>
  </si>
  <si>
    <t>つつじが丘公園</t>
  </si>
  <si>
    <t>村上 西山881-49</t>
  </si>
  <si>
    <t>320126</t>
  </si>
  <si>
    <t>西山児童公園</t>
  </si>
  <si>
    <t>村上 新山647-3</t>
  </si>
  <si>
    <t>320125</t>
  </si>
  <si>
    <t>新山台児童公園</t>
  </si>
  <si>
    <t>保品 中台谷1915-299</t>
  </si>
  <si>
    <t>320124</t>
  </si>
  <si>
    <t>いこい公園</t>
  </si>
  <si>
    <t>保品 中台谷1915-50</t>
  </si>
  <si>
    <t>320123</t>
  </si>
  <si>
    <t>ふれあい公園</t>
  </si>
  <si>
    <t>保品 中台谷1915-22</t>
  </si>
  <si>
    <t>320122</t>
  </si>
  <si>
    <t>もえぎの公園</t>
  </si>
  <si>
    <t>米本 松輪2266-30</t>
  </si>
  <si>
    <t>320121</t>
  </si>
  <si>
    <t>米本松輪公園</t>
  </si>
  <si>
    <t>米本 松輪2252-90</t>
  </si>
  <si>
    <t>320120</t>
  </si>
  <si>
    <t>米本第２公園</t>
  </si>
  <si>
    <t>米本 松輪2252-11</t>
  </si>
  <si>
    <t>320119</t>
  </si>
  <si>
    <t>米本第３公園</t>
  </si>
  <si>
    <t>米本 原内2168-204</t>
  </si>
  <si>
    <t>320118</t>
  </si>
  <si>
    <t>米本第１公園</t>
  </si>
  <si>
    <t>島田台 鶴作台1296-118</t>
  </si>
  <si>
    <t>320117</t>
  </si>
  <si>
    <t>ロイヤルガーデン島田台公園</t>
  </si>
  <si>
    <t>桑橋 柏谷津939-15</t>
  </si>
  <si>
    <t>320116</t>
  </si>
  <si>
    <t>むつみ台児童公園</t>
  </si>
  <si>
    <t>勝田台 南三丁目3417-33</t>
  </si>
  <si>
    <t>320115</t>
  </si>
  <si>
    <t>五百堂台公園</t>
  </si>
  <si>
    <t>勝田台 南三丁目17-29</t>
  </si>
  <si>
    <t>320114</t>
  </si>
  <si>
    <t>五百堂公園</t>
  </si>
  <si>
    <t>勝田台 南二丁目841-53</t>
  </si>
  <si>
    <t>320113</t>
  </si>
  <si>
    <t>ひまわり児童公園</t>
  </si>
  <si>
    <t>勝田台 七丁目16-1</t>
  </si>
  <si>
    <t>320112</t>
  </si>
  <si>
    <t>勝田台第７公園</t>
  </si>
  <si>
    <t>勝田台 五丁目36</t>
  </si>
  <si>
    <t>320111</t>
  </si>
  <si>
    <t>梵天塚公園</t>
  </si>
  <si>
    <t>勝田台 五丁目27</t>
  </si>
  <si>
    <t>320110</t>
  </si>
  <si>
    <t>勝田台第４公園</t>
  </si>
  <si>
    <t>勝田台 五丁目13</t>
  </si>
  <si>
    <t>320109</t>
  </si>
  <si>
    <t>勝田台第２公園</t>
  </si>
  <si>
    <t>勝田台 二丁目32-9</t>
  </si>
  <si>
    <t>320108</t>
  </si>
  <si>
    <t>勝田台第５公園</t>
  </si>
  <si>
    <t>勝田台 二丁目20-8</t>
  </si>
  <si>
    <t>320107</t>
  </si>
  <si>
    <t>勝田台２丁目公園</t>
  </si>
  <si>
    <t>勝田台 二丁目9</t>
  </si>
  <si>
    <t>320106</t>
  </si>
  <si>
    <t>勝田台第６公園</t>
  </si>
  <si>
    <t>勝田 新東原1291-19</t>
  </si>
  <si>
    <t>320105</t>
  </si>
  <si>
    <t>新東原第３公園</t>
  </si>
  <si>
    <t>勝田 新東原1282-23</t>
  </si>
  <si>
    <t>320104</t>
  </si>
  <si>
    <t>新東原第２公園</t>
  </si>
  <si>
    <t>勝田 新東原1247-8</t>
  </si>
  <si>
    <t>320103</t>
  </si>
  <si>
    <t>新東原児童公園</t>
  </si>
  <si>
    <t>八千代台 北十七丁目1842-7</t>
  </si>
  <si>
    <t>320102</t>
  </si>
  <si>
    <t>わかば公園</t>
  </si>
  <si>
    <t>八千代台 北十七丁目1811-16</t>
  </si>
  <si>
    <t>320101</t>
  </si>
  <si>
    <t>あさひ公園</t>
  </si>
  <si>
    <t>八千代台 北十三丁目1528-35</t>
  </si>
  <si>
    <t>320100</t>
  </si>
  <si>
    <t>八千代台北１３丁目公園</t>
  </si>
  <si>
    <t>八千代台 北十一丁目308-15</t>
  </si>
  <si>
    <t>320099</t>
  </si>
  <si>
    <t>八千代台北１１丁目公園</t>
  </si>
  <si>
    <t>八千代台 北十丁目386-35</t>
  </si>
  <si>
    <t>320098</t>
  </si>
  <si>
    <t>八千代台北１０丁目公園</t>
  </si>
  <si>
    <t>八千代台 北十丁目360-37</t>
  </si>
  <si>
    <t>320097</t>
  </si>
  <si>
    <t>曽我野第２公園</t>
  </si>
  <si>
    <t>八千代台 北十丁目359-73</t>
  </si>
  <si>
    <t>320096</t>
  </si>
  <si>
    <t>曽我野公園</t>
  </si>
  <si>
    <t>八千代台 北七丁目9-1</t>
  </si>
  <si>
    <t>320095</t>
  </si>
  <si>
    <t>八千代台第４公園</t>
  </si>
  <si>
    <t>八千代台 北三丁目9-1</t>
  </si>
  <si>
    <t>320094</t>
  </si>
  <si>
    <t>八千代台第１公園</t>
  </si>
  <si>
    <t>八千代台 北一丁目3-1</t>
  </si>
  <si>
    <t>320093</t>
  </si>
  <si>
    <t>八千代台第３公園</t>
  </si>
  <si>
    <t>八千代台 西十丁目826-13</t>
  </si>
  <si>
    <t>320092</t>
  </si>
  <si>
    <t>八千代台西１０丁目公園</t>
  </si>
  <si>
    <t>八千代台 西九丁目489-4</t>
  </si>
  <si>
    <t>320091</t>
  </si>
  <si>
    <t>八千代台西９丁目公園</t>
  </si>
  <si>
    <t>八千代台 西五丁目9-1</t>
  </si>
  <si>
    <t>320090</t>
  </si>
  <si>
    <t>八千代台第５公園</t>
  </si>
  <si>
    <t>八千代台 西三丁目8-1</t>
  </si>
  <si>
    <t>320089</t>
  </si>
  <si>
    <t>八千代台第２公園</t>
  </si>
  <si>
    <t>八千代台 南三丁目59-24</t>
  </si>
  <si>
    <t>320088</t>
  </si>
  <si>
    <t>八千代台第６公園</t>
  </si>
  <si>
    <t>八千代台 南三丁目37-6</t>
  </si>
  <si>
    <t>320087</t>
  </si>
  <si>
    <t>八千代台南３丁目児童公園</t>
  </si>
  <si>
    <t>八千代台 南三丁目1-42</t>
  </si>
  <si>
    <t>320086</t>
  </si>
  <si>
    <t>八千代台第７公園</t>
  </si>
  <si>
    <t>八千代台 南二丁目214-112</t>
  </si>
  <si>
    <t>320085</t>
  </si>
  <si>
    <t>八千代台南第１公園</t>
  </si>
  <si>
    <t>八千代台 南二丁目30</t>
  </si>
  <si>
    <t>320084</t>
  </si>
  <si>
    <t>八千代台南２丁目公園</t>
  </si>
  <si>
    <t>八千代台 南二丁目25-45</t>
  </si>
  <si>
    <t>320083</t>
  </si>
  <si>
    <t>南ヶ丘公園</t>
  </si>
  <si>
    <t>八千代台 南二丁目1-67</t>
  </si>
  <si>
    <t>320082</t>
  </si>
  <si>
    <t>大東第２公園</t>
  </si>
  <si>
    <t>八千代台 南二丁目1-18</t>
  </si>
  <si>
    <t>320081</t>
  </si>
  <si>
    <t>大東公園</t>
  </si>
  <si>
    <t>八千代台 東六丁目296-15</t>
  </si>
  <si>
    <t>320080</t>
  </si>
  <si>
    <t>八千代台東６丁目公園</t>
  </si>
  <si>
    <t>八千代台 東五丁目292-24</t>
  </si>
  <si>
    <t>320079</t>
  </si>
  <si>
    <t>八千代台東第５公園</t>
  </si>
  <si>
    <t>八千代台 東二丁目214-105</t>
  </si>
  <si>
    <t>320078</t>
  </si>
  <si>
    <t>八千代台東第３公園</t>
  </si>
  <si>
    <t>八千代台 東一丁目205-74</t>
  </si>
  <si>
    <t>320077</t>
  </si>
  <si>
    <t>八千代台東第４公園</t>
  </si>
  <si>
    <t>大和田新田 仲木戸前1143-42</t>
  </si>
  <si>
    <t>320076</t>
  </si>
  <si>
    <t>仲木戸前公園</t>
  </si>
  <si>
    <t>大和田新田 八幡後1097-166</t>
  </si>
  <si>
    <t>320075</t>
  </si>
  <si>
    <t>八幡後公園</t>
  </si>
  <si>
    <t>大和田新田 八幡後1088-36</t>
  </si>
  <si>
    <t>320074</t>
  </si>
  <si>
    <t>八幡後第２公園</t>
  </si>
  <si>
    <t>大和田新田 八幡後1082-34</t>
  </si>
  <si>
    <t>320073</t>
  </si>
  <si>
    <t>八幡後第３公園</t>
  </si>
  <si>
    <t>大和田新田 八幡後1068-4</t>
  </si>
  <si>
    <t>320072</t>
  </si>
  <si>
    <t>さくら八幡公園</t>
  </si>
  <si>
    <t>大和田新田 八幡藪1054-212</t>
  </si>
  <si>
    <t>320071</t>
  </si>
  <si>
    <t>新木戸児童公園</t>
  </si>
  <si>
    <t>大和田新田 八幡藪1054-6</t>
  </si>
  <si>
    <t>320070</t>
  </si>
  <si>
    <t>うぐいす児童公園</t>
  </si>
  <si>
    <t>大和田新田 八幡藪1038-4</t>
  </si>
  <si>
    <t>320069</t>
  </si>
  <si>
    <t>新木戸八幡公園</t>
  </si>
  <si>
    <t>大和田新田 八幡藪1035-7</t>
  </si>
  <si>
    <t>320068</t>
  </si>
  <si>
    <t>八幡藪公園</t>
  </si>
  <si>
    <t>大和田新田 貞光寺野946-1</t>
  </si>
  <si>
    <t>320067</t>
  </si>
  <si>
    <t>緑ヶ丘南公園</t>
  </si>
  <si>
    <t>大和田新田 貞光寺野937-44</t>
  </si>
  <si>
    <t>320066</t>
  </si>
  <si>
    <t>貞光寺野公園</t>
  </si>
  <si>
    <t>大和田新田 ヲイノ作911-10</t>
  </si>
  <si>
    <t>320065</t>
  </si>
  <si>
    <t>貞光寺野薫の街公園</t>
  </si>
  <si>
    <t>大和田新田 長兵衛野765-62</t>
  </si>
  <si>
    <t>320064</t>
  </si>
  <si>
    <t>長兵衛野第４公園</t>
  </si>
  <si>
    <t>大和田新田 長兵衛野764-16</t>
  </si>
  <si>
    <t>320063</t>
  </si>
  <si>
    <t>カナリヤ児童公園</t>
  </si>
  <si>
    <t>大和田新田 長兵衛野763-22</t>
  </si>
  <si>
    <t>320062</t>
  </si>
  <si>
    <t>めじろ児童公園</t>
  </si>
  <si>
    <t>大和田新田 長兵衛野761-11</t>
  </si>
  <si>
    <t>320061</t>
  </si>
  <si>
    <t>長兵衛野第３公園</t>
  </si>
  <si>
    <t>大和田新田 長兵衛野758-50</t>
  </si>
  <si>
    <t>320060</t>
  </si>
  <si>
    <t>長兵衛野公園</t>
  </si>
  <si>
    <t>大和田新田 長兵衛野747-2</t>
  </si>
  <si>
    <t>320059</t>
  </si>
  <si>
    <t>長兵衛野第２公園</t>
  </si>
  <si>
    <t>大和田新田 ヲサル山587-103</t>
  </si>
  <si>
    <t>320058</t>
  </si>
  <si>
    <t>ヲサル山公園</t>
  </si>
  <si>
    <t>大和田新田 天谷564-11</t>
  </si>
  <si>
    <t>320057</t>
  </si>
  <si>
    <t>八千代天谷公園</t>
  </si>
  <si>
    <t>大和田新田 向山481-114</t>
  </si>
  <si>
    <t>320056</t>
  </si>
  <si>
    <t>向山第２公園</t>
  </si>
  <si>
    <t>大和田新田 向山481-49</t>
  </si>
  <si>
    <t>320055</t>
  </si>
  <si>
    <t>まてばし児童公園</t>
  </si>
  <si>
    <t>大和田新田 向山477-221</t>
  </si>
  <si>
    <t>320054</t>
  </si>
  <si>
    <t>向山第６公園</t>
  </si>
  <si>
    <t>大和田新田 向山469-444</t>
  </si>
  <si>
    <t>320053</t>
  </si>
  <si>
    <t>さつき公園</t>
  </si>
  <si>
    <t>大和田新田 向山469-418</t>
  </si>
  <si>
    <t>320052</t>
  </si>
  <si>
    <t>すみれ公園</t>
  </si>
  <si>
    <t>大和田新田 向山469-113</t>
  </si>
  <si>
    <t>320051</t>
  </si>
  <si>
    <t>やまぶき公園</t>
  </si>
  <si>
    <t>大和田新田 向山468-6</t>
  </si>
  <si>
    <t>320050</t>
  </si>
  <si>
    <t>向山第３公園</t>
  </si>
  <si>
    <t>大和田新田 向山460-128</t>
  </si>
  <si>
    <t>320049</t>
  </si>
  <si>
    <t>向山公園</t>
  </si>
  <si>
    <t>大和田新田 太郎右衛門野456-149</t>
  </si>
  <si>
    <t>320048</t>
  </si>
  <si>
    <t>太郎右衛門野第２公園</t>
  </si>
  <si>
    <t>大和田新田 太郎右衛門野456-141</t>
  </si>
  <si>
    <t>320047</t>
  </si>
  <si>
    <t>向山第５公園</t>
  </si>
  <si>
    <t>大和田新田 太郎右衛門野455-49</t>
  </si>
  <si>
    <t>320046</t>
  </si>
  <si>
    <t>ヤマバト児童公園</t>
  </si>
  <si>
    <t>大和田新田 太郎右衛門野452-1</t>
  </si>
  <si>
    <t>320045</t>
  </si>
  <si>
    <t>太郎右衛門野公園</t>
  </si>
  <si>
    <t>大和田新田 太郎右衛門野423-52</t>
  </si>
  <si>
    <t>320044</t>
  </si>
  <si>
    <t>一本松児童公園</t>
  </si>
  <si>
    <t>大和田新田 庚塚409-21</t>
  </si>
  <si>
    <t>320043</t>
  </si>
  <si>
    <t>庚塚第４公園</t>
  </si>
  <si>
    <t>大和田新田 庚塚402-40</t>
  </si>
  <si>
    <t>320042</t>
  </si>
  <si>
    <t>庚塚第２児童公園</t>
  </si>
  <si>
    <t>大和田新田 庚塚355-96</t>
  </si>
  <si>
    <t>320041</t>
  </si>
  <si>
    <t>庚塚第３公園</t>
  </si>
  <si>
    <t>大和田新田 庚塚353-64</t>
  </si>
  <si>
    <t>320040</t>
  </si>
  <si>
    <t>庚塚児童公園</t>
  </si>
  <si>
    <t>大和田新田 飯盛台252-5</t>
  </si>
  <si>
    <t>320039</t>
  </si>
  <si>
    <t>飯盛台児童公園</t>
  </si>
  <si>
    <t>大和田新田 飯盛台201-15</t>
  </si>
  <si>
    <t>320038</t>
  </si>
  <si>
    <t>飯盛台第２公園</t>
  </si>
  <si>
    <t>大和田新田 一本松前158-62</t>
  </si>
  <si>
    <t>320037</t>
  </si>
  <si>
    <t>一本松前第２公園</t>
  </si>
  <si>
    <t>大和田新田 一本松前158-36</t>
  </si>
  <si>
    <t>320036</t>
  </si>
  <si>
    <t>一本松前公園</t>
  </si>
  <si>
    <t>大和田新田 一本松前156-19</t>
  </si>
  <si>
    <t>320035</t>
  </si>
  <si>
    <t>けやき児童公園</t>
  </si>
  <si>
    <t>大和田新田 一本松前127-177</t>
  </si>
  <si>
    <t>320034</t>
  </si>
  <si>
    <t>ティアラ一本松前第２公園</t>
  </si>
  <si>
    <t>大和田新田 一本松前127-113</t>
  </si>
  <si>
    <t>320033</t>
  </si>
  <si>
    <t>ティアラ一本松前公園</t>
  </si>
  <si>
    <t>大和田新田 一本松前124-16</t>
  </si>
  <si>
    <t>320032</t>
  </si>
  <si>
    <t>クスノキ公園</t>
  </si>
  <si>
    <t>大和田新田 新木戸前78-55</t>
  </si>
  <si>
    <t>320031</t>
  </si>
  <si>
    <t>新木戸前児童公園</t>
  </si>
  <si>
    <t>大和田新田 新木戸前59-108</t>
  </si>
  <si>
    <t>320030</t>
  </si>
  <si>
    <t>あけぼの公園</t>
  </si>
  <si>
    <t>大和田新田 新木戸前47-35</t>
  </si>
  <si>
    <t>320029</t>
  </si>
  <si>
    <t>ことぶき公園</t>
  </si>
  <si>
    <t>大和田新田 一本松前185-4</t>
  </si>
  <si>
    <t>320028</t>
  </si>
  <si>
    <t>高津北田公園</t>
  </si>
  <si>
    <t>高津 北田1156-43</t>
  </si>
  <si>
    <t>320027</t>
  </si>
  <si>
    <t>東高津公園</t>
  </si>
  <si>
    <t>高津 橋戸1010-60</t>
  </si>
  <si>
    <t>320026</t>
  </si>
  <si>
    <t>松ノ木公園</t>
  </si>
  <si>
    <t>高津 念田934-20</t>
  </si>
  <si>
    <t>320025</t>
  </si>
  <si>
    <t>高津念田公園</t>
  </si>
  <si>
    <t>高津 若林408-12</t>
  </si>
  <si>
    <t>320024</t>
  </si>
  <si>
    <t>ひばり児童公園</t>
  </si>
  <si>
    <t>高津 三助後390-353</t>
  </si>
  <si>
    <t>320023</t>
  </si>
  <si>
    <t>ローズ第１児童公園</t>
  </si>
  <si>
    <t>高津 三助後390-137</t>
  </si>
  <si>
    <t>320022</t>
  </si>
  <si>
    <t>ローズ第２児童公園</t>
  </si>
  <si>
    <t>萱田町 上の山893-79</t>
  </si>
  <si>
    <t>320021</t>
  </si>
  <si>
    <t>上ノ山第２公園</t>
  </si>
  <si>
    <t>萱田町 上の山893-4</t>
  </si>
  <si>
    <t>320020</t>
  </si>
  <si>
    <t>上ノ山公園</t>
  </si>
  <si>
    <t>萱田町 上の山885-38</t>
  </si>
  <si>
    <t>320019</t>
  </si>
  <si>
    <t>上ノ山第３公園</t>
  </si>
  <si>
    <t>萱田町 川崎山743-4</t>
  </si>
  <si>
    <t>320018</t>
  </si>
  <si>
    <t>川崎山第２公園</t>
  </si>
  <si>
    <t>萱田町 川崎山742-2</t>
  </si>
  <si>
    <t>320017</t>
  </si>
  <si>
    <t>萱田森の街公園</t>
  </si>
  <si>
    <t>萱田町 川崎山738-5</t>
  </si>
  <si>
    <t>320016</t>
  </si>
  <si>
    <t>川崎山公園</t>
  </si>
  <si>
    <t>萱田町 須久茂山の神542-49</t>
  </si>
  <si>
    <t>320015</t>
  </si>
  <si>
    <t>つばき公園</t>
  </si>
  <si>
    <t>萱田町 大町1160-7</t>
  </si>
  <si>
    <t>320014</t>
  </si>
  <si>
    <t>萱田町公園</t>
  </si>
  <si>
    <t>萱田 中台2264-50</t>
  </si>
  <si>
    <t>320013</t>
  </si>
  <si>
    <t>中台公園</t>
  </si>
  <si>
    <t>萱田 弁天作1609-4</t>
  </si>
  <si>
    <t>320012</t>
  </si>
  <si>
    <t>ハミング通り公園</t>
  </si>
  <si>
    <t>萱田 弁天作1607-2</t>
  </si>
  <si>
    <t>320011</t>
  </si>
  <si>
    <t>ハミング通り２号公園</t>
  </si>
  <si>
    <t>萱田 下の庭1058-4</t>
  </si>
  <si>
    <t>320010</t>
  </si>
  <si>
    <t>萱田下ノ庭公園</t>
  </si>
  <si>
    <t>大和田 上高津678</t>
  </si>
  <si>
    <t>320009</t>
  </si>
  <si>
    <t>上高津児童公園</t>
  </si>
  <si>
    <t>大和田 名木580-2</t>
  </si>
  <si>
    <t>320008</t>
  </si>
  <si>
    <t>名木児童公園</t>
  </si>
  <si>
    <t>大和田 台田980-17</t>
  </si>
  <si>
    <t>320007</t>
  </si>
  <si>
    <t>大和田第３公園</t>
  </si>
  <si>
    <t>大和田 台田477-9</t>
  </si>
  <si>
    <t>320006</t>
  </si>
  <si>
    <t>なかよし公園</t>
  </si>
  <si>
    <t>大和田 表口860-13</t>
  </si>
  <si>
    <t>320005</t>
  </si>
  <si>
    <t>大和田第２公園</t>
  </si>
  <si>
    <t>大和田 堀込250-11</t>
  </si>
  <si>
    <t>320004</t>
  </si>
  <si>
    <t>大和田児童公園</t>
  </si>
  <si>
    <t>大和田 中畑ケ165-56</t>
  </si>
  <si>
    <t>320003</t>
  </si>
  <si>
    <t>中畑第２公園</t>
  </si>
  <si>
    <t>大和田 中畑ケ165-5</t>
  </si>
  <si>
    <t>320002</t>
  </si>
  <si>
    <t>中畑公園</t>
  </si>
  <si>
    <t>大和田 源山67-19</t>
  </si>
  <si>
    <t>320001</t>
  </si>
  <si>
    <t>源山公園</t>
  </si>
  <si>
    <t>萱田町 中台下253</t>
  </si>
  <si>
    <t>310001</t>
  </si>
  <si>
    <t>八千代総合運動公園</t>
  </si>
  <si>
    <t>村上 西山901-2</t>
  </si>
  <si>
    <t>300001</t>
  </si>
  <si>
    <t>村上緑地公園</t>
  </si>
  <si>
    <t>米本 松輪2246</t>
  </si>
  <si>
    <t>220003</t>
  </si>
  <si>
    <t>市立第二まつわ団地</t>
  </si>
  <si>
    <t>米本 松輪2265-1</t>
  </si>
  <si>
    <t>220002</t>
  </si>
  <si>
    <t>市立まつわ団地</t>
  </si>
  <si>
    <t>村上 西山881-6</t>
  </si>
  <si>
    <t>220001</t>
  </si>
  <si>
    <t>市立第二村上団地</t>
  </si>
  <si>
    <t>下市場 二丁目4407</t>
  </si>
  <si>
    <t>210004</t>
  </si>
  <si>
    <t>市営第二ほしば団地</t>
  </si>
  <si>
    <t>下市場 二丁目3128-3</t>
  </si>
  <si>
    <t>210003</t>
  </si>
  <si>
    <t>市営ほしば団地</t>
  </si>
  <si>
    <t>吉橋 妙見前1350-3</t>
  </si>
  <si>
    <t>210001</t>
  </si>
  <si>
    <t>市営花輪団地</t>
  </si>
  <si>
    <t>教育総務課</t>
  </si>
  <si>
    <t>ゆりのき台 七丁目8-1</t>
  </si>
  <si>
    <t>110011</t>
  </si>
  <si>
    <t>萱田中学校</t>
  </si>
  <si>
    <t>村上 込の内1735-30</t>
  </si>
  <si>
    <t>110010</t>
  </si>
  <si>
    <t>村上中学校</t>
  </si>
  <si>
    <t>村上 向原堤上1672-9</t>
  </si>
  <si>
    <t>110009</t>
  </si>
  <si>
    <t>村上東中学校</t>
  </si>
  <si>
    <t>米本 赤作1912-2</t>
  </si>
  <si>
    <t>110008</t>
  </si>
  <si>
    <t>阿蘇中学校</t>
  </si>
  <si>
    <t>110007</t>
  </si>
  <si>
    <t>睦中学校</t>
  </si>
  <si>
    <t>勝田台 三丁目1-1</t>
  </si>
  <si>
    <t>110006</t>
  </si>
  <si>
    <t>勝田台中学校</t>
  </si>
  <si>
    <t>八千代台 北十四丁目1627-3</t>
  </si>
  <si>
    <t>110005</t>
  </si>
  <si>
    <t>八千代中学校</t>
  </si>
  <si>
    <t>八千代台 西七丁目23-3</t>
  </si>
  <si>
    <t>110004</t>
  </si>
  <si>
    <t>八千代台西中学校</t>
  </si>
  <si>
    <t>高津 北田1092-1</t>
  </si>
  <si>
    <t>110003</t>
  </si>
  <si>
    <t>東高津中学校</t>
  </si>
  <si>
    <t>高津 下船田880-4</t>
  </si>
  <si>
    <t>110002</t>
  </si>
  <si>
    <t>高津中学校</t>
  </si>
  <si>
    <t>萱田 池の台2238-1</t>
  </si>
  <si>
    <t>110001</t>
  </si>
  <si>
    <t>大和田中学校</t>
  </si>
  <si>
    <t>緑が丘 西三丁目14</t>
  </si>
  <si>
    <t>100023</t>
  </si>
  <si>
    <t>みどりが丘小学校</t>
  </si>
  <si>
    <t>緑が丘 二丁目4</t>
  </si>
  <si>
    <t>100022</t>
  </si>
  <si>
    <t>新木戸小学校</t>
  </si>
  <si>
    <t>ゆりのき台 六丁目20</t>
  </si>
  <si>
    <t>100021</t>
  </si>
  <si>
    <t>萱田小学校</t>
  </si>
  <si>
    <t>100020</t>
  </si>
  <si>
    <t>萱田南小学校</t>
  </si>
  <si>
    <t>村上 込の内1735-32</t>
  </si>
  <si>
    <t>100019</t>
  </si>
  <si>
    <t>村上小学校</t>
  </si>
  <si>
    <t>村上 向原堤上1672-11</t>
  </si>
  <si>
    <t>100018</t>
  </si>
  <si>
    <t>村上東小学校</t>
  </si>
  <si>
    <t>村上 西山881-25</t>
  </si>
  <si>
    <t>100017</t>
  </si>
  <si>
    <t>村上北小学校</t>
  </si>
  <si>
    <t>米本 砂押台1386-6</t>
  </si>
  <si>
    <t>100016</t>
  </si>
  <si>
    <t>米本小学校</t>
  </si>
  <si>
    <t>米本 上宿東2586-1</t>
  </si>
  <si>
    <t>100015</t>
  </si>
  <si>
    <t>阿蘇小学校</t>
  </si>
  <si>
    <t>米本 原内2168-208</t>
  </si>
  <si>
    <t>100014</t>
  </si>
  <si>
    <t>米本南小学校</t>
  </si>
  <si>
    <t>桑納 井戸作79-1</t>
  </si>
  <si>
    <t>100013</t>
  </si>
  <si>
    <t>睦小学校</t>
  </si>
  <si>
    <t>勝田台 五丁目9</t>
  </si>
  <si>
    <t>100012</t>
  </si>
  <si>
    <t>勝田台南小学校</t>
  </si>
  <si>
    <t>100011</t>
  </si>
  <si>
    <t>勝田台小学校</t>
  </si>
  <si>
    <t>八千代台 西七丁目8-6</t>
  </si>
  <si>
    <t>100010</t>
  </si>
  <si>
    <t>八千代台西小学校</t>
  </si>
  <si>
    <t>100009</t>
  </si>
  <si>
    <t>八千代台小学校</t>
  </si>
  <si>
    <t>八千代台東6-26-1</t>
  </si>
  <si>
    <t>100008</t>
  </si>
  <si>
    <t>旧八千代台東第二小学校</t>
  </si>
  <si>
    <t>八千代台 東二丁目214-139</t>
  </si>
  <si>
    <t>100007</t>
  </si>
  <si>
    <t>八千代台東小学校</t>
  </si>
  <si>
    <t>高津 内山832-37</t>
  </si>
  <si>
    <t>100006</t>
  </si>
  <si>
    <t>西高津小学校</t>
  </si>
  <si>
    <t>高津 小谷738-6</t>
  </si>
  <si>
    <t>100005</t>
  </si>
  <si>
    <t>高津小学校</t>
  </si>
  <si>
    <t>高津 大門421-3</t>
  </si>
  <si>
    <t>100004</t>
  </si>
  <si>
    <t>南高津小学校</t>
  </si>
  <si>
    <t>萱田町 出戸617-2</t>
  </si>
  <si>
    <t>100003</t>
  </si>
  <si>
    <t>大和田小学校</t>
  </si>
  <si>
    <t>萱田町 須久茂山の神542-34</t>
  </si>
  <si>
    <t>100002</t>
  </si>
  <si>
    <t>大和田西小学校</t>
  </si>
  <si>
    <t>大和田 堰場628</t>
  </si>
  <si>
    <t>100001</t>
  </si>
  <si>
    <t>大和田南小学校</t>
  </si>
  <si>
    <t>警防課</t>
  </si>
  <si>
    <t>大和田 小板橋503-9</t>
  </si>
  <si>
    <t>040001</t>
  </si>
  <si>
    <t>防火水槽用地</t>
  </si>
  <si>
    <t>消防総務課</t>
  </si>
  <si>
    <t>八千代台 東一丁目205-144</t>
  </si>
  <si>
    <t>030022</t>
  </si>
  <si>
    <t>中央消防署八千代台分署（旧八千代台東南支所）</t>
  </si>
  <si>
    <t>030021</t>
  </si>
  <si>
    <t>東消防署勝田台分署（勝田台市民文化プラザ）</t>
  </si>
  <si>
    <t>米本 山谷2714-1</t>
  </si>
  <si>
    <t>030020</t>
  </si>
  <si>
    <t>東消防署</t>
  </si>
  <si>
    <t>神野 宮下744-1</t>
  </si>
  <si>
    <t>030019</t>
  </si>
  <si>
    <t>消防団第１３分団</t>
  </si>
  <si>
    <t>下市場 北側176</t>
  </si>
  <si>
    <t>030017</t>
  </si>
  <si>
    <t>消防団第１２分団</t>
  </si>
  <si>
    <t>村上 宮内432</t>
  </si>
  <si>
    <t>030016</t>
  </si>
  <si>
    <t>消防団第１１分団</t>
  </si>
  <si>
    <t>米本 山谷2716-3</t>
  </si>
  <si>
    <t>030015</t>
  </si>
  <si>
    <t>消防団第１０分団</t>
  </si>
  <si>
    <t>平戸 西の上263-2</t>
  </si>
  <si>
    <t>030014</t>
  </si>
  <si>
    <t>消防団第９分団</t>
  </si>
  <si>
    <t>島田台 神明脇1052</t>
  </si>
  <si>
    <t>030013</t>
  </si>
  <si>
    <t>消防団第８分団</t>
  </si>
  <si>
    <t>吉橋 八幡前1196-1</t>
  </si>
  <si>
    <t>030012</t>
  </si>
  <si>
    <t>消防団第７分団</t>
  </si>
  <si>
    <t>桑納 井作202-2</t>
  </si>
  <si>
    <t>030011</t>
  </si>
  <si>
    <t>消防団第６分団</t>
  </si>
  <si>
    <t>高津 宮の前298-1</t>
  </si>
  <si>
    <t>030010</t>
  </si>
  <si>
    <t>消防団第５分団</t>
  </si>
  <si>
    <t>030009</t>
  </si>
  <si>
    <t>消防団第４分団（八千代台公共センター）</t>
  </si>
  <si>
    <t>大和田新田 一本松前154-1</t>
  </si>
  <si>
    <t>030008</t>
  </si>
  <si>
    <t>消防団第３分団</t>
  </si>
  <si>
    <t>萱田 熊野1104-1</t>
  </si>
  <si>
    <t>030007</t>
  </si>
  <si>
    <t>消防団第２分団</t>
  </si>
  <si>
    <t>大和田 出戸793</t>
  </si>
  <si>
    <t>030006</t>
  </si>
  <si>
    <t>消防団第１分団</t>
  </si>
  <si>
    <t>島田台 大東台766-15</t>
  </si>
  <si>
    <t>030003</t>
  </si>
  <si>
    <t>中央消防署睦分署</t>
  </si>
  <si>
    <t>八千代台 東一丁目17-1</t>
  </si>
  <si>
    <t>030002</t>
  </si>
  <si>
    <t>中央消防署八千代台分署</t>
  </si>
  <si>
    <t>大和田新田 一本松前183-1</t>
  </si>
  <si>
    <t>030001</t>
  </si>
  <si>
    <t>消防本部・中央消防署</t>
  </si>
  <si>
    <t>戸籍住民課</t>
  </si>
  <si>
    <t>020008</t>
  </si>
  <si>
    <t>勝田台支所（勝田台市民文化プラザ）</t>
  </si>
  <si>
    <t>020006</t>
  </si>
  <si>
    <t>睦連絡所（睦公民館内）</t>
  </si>
  <si>
    <t>020005</t>
  </si>
  <si>
    <t>高津支所</t>
  </si>
  <si>
    <t>米本 原内2206-2</t>
  </si>
  <si>
    <t>020004</t>
  </si>
  <si>
    <t>米本支所</t>
  </si>
  <si>
    <t>大和田 稲荷山138-2</t>
  </si>
  <si>
    <t>010002</t>
  </si>
  <si>
    <t>教育委員会庁舎</t>
  </si>
  <si>
    <t>010001</t>
  </si>
  <si>
    <t>市役所庁舎</t>
  </si>
  <si>
    <t>財産区分</t>
    <rPh sb="0" eb="2">
      <t>ザイサン</t>
    </rPh>
    <rPh sb="2" eb="4">
      <t>クブン</t>
    </rPh>
    <phoneticPr fontId="1"/>
  </si>
  <si>
    <t>担当課名</t>
    <rPh sb="0" eb="3">
      <t>タントウカ</t>
    </rPh>
    <rPh sb="3" eb="4">
      <t>メイ</t>
    </rPh>
    <phoneticPr fontId="3"/>
  </si>
  <si>
    <t>会計名</t>
    <rPh sb="0" eb="2">
      <t>カイケイ</t>
    </rPh>
    <rPh sb="2" eb="3">
      <t>メイ</t>
    </rPh>
    <phoneticPr fontId="3"/>
  </si>
  <si>
    <t>台帳番号</t>
    <rPh sb="0" eb="2">
      <t>ダイチョウ</t>
    </rPh>
    <rPh sb="2" eb="4">
      <t>バンゴウ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</si>
  <si>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</si>
  <si>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</si>
  <si>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公用財産</t>
    <rPh sb="0" eb="2">
      <t>コウヨウ</t>
    </rPh>
    <rPh sb="2" eb="4">
      <t>ザイサン</t>
    </rPh>
    <phoneticPr fontId="1"/>
  </si>
  <si>
    <t>公共用財産</t>
    <rPh sb="0" eb="3">
      <t>コウキョウヨウ</t>
    </rPh>
    <rPh sb="3" eb="5">
      <t>ザイサン</t>
    </rPh>
    <phoneticPr fontId="1"/>
  </si>
  <si>
    <t>普通財産</t>
    <rPh sb="0" eb="2">
      <t>フツウ</t>
    </rPh>
    <rPh sb="2" eb="4">
      <t>ザイサン</t>
    </rPh>
    <phoneticPr fontId="1"/>
  </si>
  <si>
    <t>延床面積</t>
    <phoneticPr fontId="3"/>
  </si>
  <si>
    <t>八千代市</t>
  </si>
  <si>
    <t>公用財産</t>
  </si>
  <si>
    <t>普通財産</t>
  </si>
  <si>
    <t>公共用財産</t>
  </si>
  <si>
    <t>千葉県</t>
  </si>
  <si>
    <t>棟数</t>
    <rPh sb="0" eb="2">
      <t>トウスウ</t>
    </rPh>
    <phoneticPr fontId="1"/>
  </si>
  <si>
    <t>筆数</t>
    <rPh sb="0" eb="1">
      <t>フデ</t>
    </rPh>
    <rPh sb="1" eb="2">
      <t>スウ</t>
    </rPh>
    <phoneticPr fontId="1"/>
  </si>
  <si>
    <t>面積</t>
    <rPh sb="0" eb="2">
      <t>メンセキ</t>
    </rPh>
    <phoneticPr fontId="3"/>
  </si>
  <si>
    <t>財産種別</t>
    <rPh sb="0" eb="2">
      <t>ザイサン</t>
    </rPh>
    <rPh sb="2" eb="4">
      <t>シュベツ</t>
    </rPh>
    <phoneticPr fontId="1"/>
  </si>
  <si>
    <t>所管課</t>
    <rPh sb="0" eb="2">
      <t>ショカン</t>
    </rPh>
    <rPh sb="2" eb="3">
      <t>カ</t>
    </rPh>
    <phoneticPr fontId="3"/>
  </si>
  <si>
    <t>旧消防団第４分団（八千代台公共センター）</t>
  </si>
  <si>
    <t>旧市営花輪団地</t>
  </si>
  <si>
    <t>旧ゆりのき台学童保育所</t>
  </si>
  <si>
    <t>旧高津第二学童保育所</t>
  </si>
  <si>
    <t>旧ふれあいサロンやちよ東</t>
  </si>
  <si>
    <t>旧八千代台自治会館（八千代台公共センター）</t>
  </si>
  <si>
    <t>勝田台会館（勝田台市民文化プラザ）</t>
  </si>
  <si>
    <t>旧消防団第１０分団２部倉庫（下高野区）</t>
  </si>
  <si>
    <t>消防団第４分団（中央消防署）</t>
  </si>
  <si>
    <t>集会所用地(萱田ふれあいの街自治会）</t>
  </si>
  <si>
    <t>集会所用地（緑が丘南自治会）</t>
  </si>
  <si>
    <t>旧愛宕公会堂（八千代台西オーガスタ自治会）</t>
  </si>
  <si>
    <t>旧保品公会堂（保品南区）</t>
  </si>
  <si>
    <t>集会所用地（緑が丘自治連合会）</t>
  </si>
  <si>
    <t>集会所用地（ゆりのきの丘自治会）</t>
  </si>
  <si>
    <t>集会所用地（フォレスト・ジャスタウン自治会）</t>
  </si>
  <si>
    <t>集会所用地（もえぎ野自治会）</t>
  </si>
  <si>
    <t>歩道用地</t>
  </si>
  <si>
    <t>北東部近隣公園</t>
  </si>
  <si>
    <t>2号街区公園</t>
  </si>
  <si>
    <t>790063</t>
  </si>
  <si>
    <t>790067</t>
  </si>
  <si>
    <t>790064</t>
  </si>
  <si>
    <t>790065</t>
  </si>
  <si>
    <t>緑が丘 西八丁目7-1</t>
  </si>
  <si>
    <t>790066</t>
  </si>
  <si>
    <t>790062</t>
  </si>
  <si>
    <t>740046</t>
  </si>
  <si>
    <t>村上南 二丁目14-24</t>
  </si>
  <si>
    <t>緑が丘 西三丁目17</t>
  </si>
  <si>
    <t>八千代台 東六丁目26-1</t>
  </si>
  <si>
    <t>米本 上宿東2659-1</t>
  </si>
  <si>
    <t>大和田 小板橋1001-6</t>
  </si>
  <si>
    <t>村上 南五丁目7-6</t>
  </si>
  <si>
    <t>村上 南四丁目22-1</t>
  </si>
  <si>
    <t>村上 南三丁目9-2</t>
  </si>
  <si>
    <t>村上 南一丁目15-2</t>
  </si>
  <si>
    <t>村上 南三丁目4-1</t>
  </si>
  <si>
    <t>大和田 小板橋道1004</t>
  </si>
  <si>
    <t>大和田 小板橋道1007</t>
  </si>
  <si>
    <t>緑が丘 西五丁目210</t>
  </si>
  <si>
    <t>緑が丘 西三丁目207</t>
  </si>
  <si>
    <t>緑が丘 西三丁目206</t>
  </si>
  <si>
    <t>緑が丘 西二丁目204</t>
  </si>
  <si>
    <t>緑が丘 西一丁目200</t>
  </si>
  <si>
    <t>緑が丘 西八丁目214</t>
  </si>
  <si>
    <t>緑が丘 西五丁目209</t>
  </si>
  <si>
    <t>緑が丘 西四丁目208</t>
  </si>
  <si>
    <t>緑が丘 西二丁目205</t>
  </si>
  <si>
    <t>緑が丘 西五丁目211</t>
  </si>
  <si>
    <t>大和田新田 八幡藪1051-3</t>
  </si>
  <si>
    <t>緑が丘 西二丁目202</t>
  </si>
  <si>
    <t>大和田新田 太郎右衛門野438-6</t>
  </si>
  <si>
    <t>320236</t>
  </si>
  <si>
    <t>緑が丘 西七丁目212</t>
  </si>
  <si>
    <t>330013</t>
  </si>
  <si>
    <t>緑が丘 西七丁目213</t>
  </si>
  <si>
    <t>030023</t>
  </si>
  <si>
    <t>690046</t>
  </si>
  <si>
    <t>大和田新田 庚塚410-10</t>
  </si>
  <si>
    <t>公用財産</t>
    <rPh sb="0" eb="2">
      <t>コウヨウ</t>
    </rPh>
    <rPh sb="2" eb="4">
      <t>ザイサン</t>
    </rPh>
    <phoneticPr fontId="1"/>
  </si>
  <si>
    <t>公共用財産</t>
    <rPh sb="0" eb="3">
      <t>コウキョウヨウ</t>
    </rPh>
    <rPh sb="3" eb="5">
      <t>ザイサン</t>
    </rPh>
    <phoneticPr fontId="1"/>
  </si>
  <si>
    <t>行政財産</t>
    <rPh sb="0" eb="2">
      <t>ギョウセイ</t>
    </rPh>
    <rPh sb="2" eb="4">
      <t>ザイサン</t>
    </rPh>
    <phoneticPr fontId="1"/>
  </si>
  <si>
    <t>普通財産</t>
    <rPh sb="0" eb="2">
      <t>フツウ</t>
    </rPh>
    <rPh sb="2" eb="4">
      <t>ザイサン</t>
    </rPh>
    <phoneticPr fontId="1"/>
  </si>
  <si>
    <t>公共施設一覧【土地】</t>
    <rPh sb="7" eb="9">
      <t>トチ</t>
    </rPh>
    <phoneticPr fontId="1"/>
  </si>
  <si>
    <t>No.</t>
    <phoneticPr fontId="1"/>
  </si>
  <si>
    <t>管理番号</t>
    <rPh sb="0" eb="2">
      <t>カンリ</t>
    </rPh>
    <rPh sb="2" eb="4">
      <t>バンゴウ</t>
    </rPh>
    <phoneticPr fontId="3"/>
  </si>
  <si>
    <t>市区町村コード</t>
    <rPh sb="0" eb="2">
      <t>シク</t>
    </rPh>
    <rPh sb="2" eb="4">
      <t>チョウソン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</si>
  <si>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</si>
  <si>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</si>
  <si>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施設名称</t>
    <rPh sb="0" eb="2">
      <t>シセツ</t>
    </rPh>
    <rPh sb="2" eb="4">
      <t>メイショウ</t>
    </rPh>
    <phoneticPr fontId="3"/>
  </si>
  <si>
    <t>会計区分</t>
    <rPh sb="0" eb="2">
      <t>カイケイ</t>
    </rPh>
    <rPh sb="2" eb="4">
      <t>クブン</t>
    </rPh>
    <phoneticPr fontId="3"/>
  </si>
  <si>
    <t>面積（㎡）</t>
    <rPh sb="0" eb="2">
      <t>メンセキ</t>
    </rPh>
    <phoneticPr fontId="3"/>
  </si>
  <si>
    <t>千葉県</t>
    <rPh sb="0" eb="3">
      <t>チバケン</t>
    </rPh>
    <phoneticPr fontId="1"/>
  </si>
  <si>
    <t>八千代市</t>
    <rPh sb="0" eb="4">
      <t>ヤチヨシ</t>
    </rPh>
    <phoneticPr fontId="1"/>
  </si>
  <si>
    <t>公共施設一覧【建物】</t>
    <phoneticPr fontId="1"/>
  </si>
  <si>
    <t>面積（㎡）</t>
    <phoneticPr fontId="1"/>
  </si>
  <si>
    <t>No.</t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</si>
  <si>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</si>
  <si>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市区町村コード</t>
    <rPh sb="0" eb="2">
      <t>シク</t>
    </rPh>
    <rPh sb="2" eb="4">
      <t>チョウソン</t>
    </rPh>
    <phoneticPr fontId="1"/>
  </si>
  <si>
    <t>都道府県名</t>
    <rPh sb="0" eb="4">
      <t>トドウフケン</t>
    </rPh>
    <rPh sb="4" eb="5">
      <t>メイ</t>
    </rPh>
    <phoneticPr fontId="1"/>
  </si>
  <si>
    <t>会計区分</t>
    <rPh sb="0" eb="2">
      <t>カイケイ</t>
    </rPh>
    <rPh sb="2" eb="3">
      <t>ク</t>
    </rPh>
    <rPh sb="3" eb="4">
      <t>ブン</t>
    </rPh>
    <phoneticPr fontId="3"/>
  </si>
  <si>
    <t>面積（㎡）</t>
    <phoneticPr fontId="3"/>
  </si>
  <si>
    <t>財産種別</t>
    <rPh sb="0" eb="2">
      <t>ザイサン</t>
    </rPh>
    <rPh sb="2" eb="4">
      <t>シュベツ</t>
    </rPh>
    <phoneticPr fontId="1"/>
  </si>
  <si>
    <t>八千代台 東六丁目271-2</t>
  </si>
  <si>
    <t>勝田台南学童保育所（勝田台南小学校内）</t>
  </si>
  <si>
    <t>勝田台 5丁目9番地</t>
  </si>
  <si>
    <t>八千代市萱田町628番地</t>
  </si>
  <si>
    <t>八千代市大和田628番地</t>
  </si>
  <si>
    <t>八千代市緑が丘西３丁目14番地</t>
  </si>
  <si>
    <t>すてっぷ２１勝田台（勝田台南小学校内）</t>
  </si>
  <si>
    <t>保品字上谷１７３７番１２</t>
  </si>
  <si>
    <t>八千代台東学童保育所（八千代台東小学校敷地内）</t>
  </si>
  <si>
    <t>大和田学童保育所（大和田小学校敷地内）</t>
  </si>
  <si>
    <t>大和田南学童保育所（大和田南小学校敷地内）</t>
  </si>
  <si>
    <t>みどりが丘学童保育所（みどりが丘小学校敷地内）</t>
  </si>
  <si>
    <t>消防団第４分団</t>
  </si>
  <si>
    <t>旧米本南小学校</t>
  </si>
  <si>
    <t>旧阿蘇小学校</t>
  </si>
  <si>
    <t>旧米本小学校</t>
  </si>
  <si>
    <t>阿蘇米本学園</t>
  </si>
  <si>
    <t>米本1914番地</t>
  </si>
  <si>
    <t>八千代市学校給食センター東八千代調理場</t>
  </si>
  <si>
    <t>阿蘇米本学童保育所(阿蘇米本学園敷地内）</t>
  </si>
  <si>
    <t>村上団地学童保育所</t>
  </si>
  <si>
    <t>旧八千代台東第二小学校跡地広場</t>
  </si>
  <si>
    <t>児童発達支援センター・ことばと発達の相談室</t>
  </si>
  <si>
    <t>大和田新田向山477番地106</t>
  </si>
  <si>
    <t>自治会倉庫（下高野区）</t>
  </si>
  <si>
    <t>旧学校給食センター上高野調理場</t>
  </si>
  <si>
    <t>防災道の駅防災倉庫</t>
  </si>
  <si>
    <t>米本4905番地1</t>
  </si>
  <si>
    <t>新木戸なかよし学童保育所</t>
  </si>
  <si>
    <t>みどりが丘２丁目４番地</t>
  </si>
  <si>
    <t>旧すてっぷ２１大和田</t>
  </si>
  <si>
    <t>福祉総合相談課</t>
  </si>
  <si>
    <t>介護保険事業特別会計</t>
  </si>
  <si>
    <t>すてっぷ２１大和田（児童発達支援センター・ことばと発達の相談室内）</t>
  </si>
  <si>
    <t>大和田新田向山４７７番地１０６</t>
  </si>
  <si>
    <t>旧市立第二まつわ団地</t>
  </si>
  <si>
    <t>上高野 木戸場1733-3</t>
  </si>
  <si>
    <t>大和田公民館・大和田図書館</t>
  </si>
  <si>
    <t>佐倉市</t>
  </si>
  <si>
    <t>観光振興施設</t>
  </si>
  <si>
    <t>旧八千代台駅前交番</t>
  </si>
  <si>
    <t>旧少年自然の家</t>
  </si>
  <si>
    <t>12221</t>
  </si>
  <si>
    <t>550011</t>
  </si>
  <si>
    <t>790088</t>
  </si>
  <si>
    <t>790072</t>
  </si>
  <si>
    <t>550006</t>
  </si>
  <si>
    <t>620004</t>
  </si>
  <si>
    <t>550007</t>
  </si>
  <si>
    <t>550008</t>
  </si>
  <si>
    <t>550009</t>
  </si>
  <si>
    <t>690069</t>
  </si>
  <si>
    <t>550010</t>
  </si>
  <si>
    <t>790089</t>
  </si>
  <si>
    <t>690049</t>
  </si>
  <si>
    <t>550012</t>
  </si>
  <si>
    <t>620005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</si>
</sst>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;&quot;△ &quot;#,##0.00"/>
    <numFmt numFmtId="177" formatCode="#,##0.00_ "/>
    <numFmt numFmtId="178" formatCode="0_);[Red]\(0\)"/>
  </numFmts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5" fillId="0" borderId="0" xfId="0" applyFont="1">
      <alignment vertical="center"/>
    </xf>
    <xf numFmtId="40" fontId="6" fillId="3" borderId="1" xfId="2" applyNumberFormat="1" applyFont="1" applyFill="1" applyBorder="1">
      <alignment vertical="center"/>
    </xf>
    <xf numFmtId="40" fontId="0" fillId="0" borderId="0" xfId="2" applyNumberFormat="1" applyFont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176" fontId="0" fillId="0" borderId="0" xfId="2" applyNumberFormat="1" applyFont="1">
      <alignment vertical="center"/>
    </xf>
    <xf numFmtId="0" fontId="0" fillId="4" borderId="1" xfId="0" applyFill="1" applyBorder="1">
      <alignment vertical="center"/>
    </xf>
    <xf numFmtId="176" fontId="0" fillId="4" borderId="1" xfId="2" applyNumberFormat="1" applyFont="1" applyFill="1" applyBorder="1">
      <alignment vertical="center"/>
    </xf>
    <xf numFmtId="176" fontId="0" fillId="0" borderId="0" xfId="0" applyNumberFormat="1">
      <alignment vertical="center"/>
    </xf>
    <xf numFmtId="176" fontId="0" fillId="4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0" fontId="0" fillId="0" borderId="0" xfId="0" applyAlignment="1">
      <alignment vertical="center" shrinkToFit="1"/>
    </xf>
    <xf numFmtId="0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right" vertical="center" shrinkToFit="1"/>
    </xf>
    <xf numFmtId="178" fontId="0" fillId="0" borderId="0" xfId="0" applyNumberFormat="1" applyAlignment="1">
      <alignment vertical="center" shrinkToFit="1"/>
    </xf>
    <xf numFmtId="0" fontId="0" fillId="0" borderId="0" xfId="0" applyFill="1" applyAlignment="1">
      <alignment vertical="center" shrinkToFit="1"/>
    </xf>
    <xf numFmtId="177" fontId="0" fillId="0" borderId="0" xfId="0" applyNumberFormat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178" fontId="2" fillId="2" borderId="1" xfId="0" applyNumberFormat="1" applyFont="1" applyFill="1" applyBorder="1" applyAlignment="1">
      <alignment vertical="center" shrinkToFit="1"/>
    </xf>
    <xf numFmtId="177" fontId="2" fillId="2" borderId="1" xfId="0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4">
    <cellStyle name="桁区切り" xfId="2" builtinId="6"/>
    <cellStyle name="標準" xfId="0" builtinId="0"/>
    <cellStyle name="標準 2" xfId="1"/>
    <cellStyle name="標準 4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M620"/>
  <sheetViews>
    <sheetView workbookViewId="0">
      <selection activeCell="G2" sqref="G2"/>
    </sheetView>
  </sheetViews>
  <sheetFormatPr defaultRowHeight="13.5" x14ac:dyDescent="0.15"/>
  <cols>
    <col min="1" max="2" width="9" style="7"/>
    <col min="3" max="3" width="16.125" style="7" bestFit="1" customWidth="1"/>
    <col min="4" max="4" width="14.625" style="7" customWidth="1"/>
    <col min="5" max="5" width="21.25" style="7" customWidth="1"/>
    <col min="6" max="6" width="12.5" style="7" customWidth="1"/>
    <col min="7" max="12" width="9" style="7"/>
    <col min="13" max="13" width="11.625" style="8" bestFit="1" customWidth="1"/>
    <col min="14" max="16384" width="9" style="7"/>
  </cols>
  <sheetData>
    <row r="1" spans="1:13" x14ac:dyDescent="0.15">
      <c r="A1" s="7" t="s">
        <v>2122</v>
      </c>
    </row>
    <row r="2" spans="1:13" x14ac:dyDescent="0.15">
      <c r="A2" s="9" t="s">
        <v>2123</v>
      </c>
      <c r="B2" s="9" t="s">
        <v>2124</v>
      </c>
      <c r="C2" s="9" t="s">
        <v>2125</v>
      </c>
      <c r="D2" s="9" t="s">
        <v>2126</v>
      </c>
      <c r="E2" s="9" t="s">
        <v>2127</v>
      </c>
      <c r="F2" s="9" t="s">
        <v>2128</v>
      </c>
      <c r="G2" s="9" t="s">
        <v>2043</v>
      </c>
      <c r="H2" s="9" t="s">
        <v>2129</v>
      </c>
      <c r="I2" s="9" t="s">
        <v>2038</v>
      </c>
      <c r="J2" s="9" t="s">
        <v>2056</v>
      </c>
      <c r="K2" s="9" t="s">
        <v>2057</v>
      </c>
      <c r="L2" s="9" t="s">
        <v>2054</v>
      </c>
      <c r="M2" s="10" t="s">
        <v>2130</v>
      </c>
    </row>
    <row r="3" spans="1:13" x14ac:dyDescent="0.15">
      <c r="A3" s="7">
        <v>1</v>
      </c>
      <c r="B3" s="7" t="s">
        <v>2036</v>
      </c>
      <c r="C3" s="7">
        <v>12221</v>
      </c>
      <c r="D3" s="7" t="s">
        <v>2131</v>
      </c>
      <c r="E3" s="7" t="s">
        <v>2132</v>
      </c>
      <c r="F3" s="7" t="s">
        <v>2037</v>
      </c>
      <c r="G3" s="7" t="s">
        <v>393</v>
      </c>
      <c r="H3" s="7" t="s">
        <v>2</v>
      </c>
      <c r="I3" s="7" t="s">
        <v>282</v>
      </c>
      <c r="J3" s="7" t="s">
        <v>2044</v>
      </c>
      <c r="K3" s="7" t="s">
        <v>5</v>
      </c>
      <c r="L3" s="7">
        <v>9</v>
      </c>
      <c r="M3" s="8">
        <v>20717.740000000002</v>
      </c>
    </row>
    <row r="4" spans="1:13" x14ac:dyDescent="0.15">
      <c r="A4" s="7">
        <f>A3+1</f>
        <v>2</v>
      </c>
      <c r="B4" s="7" t="s">
        <v>2034</v>
      </c>
      <c r="C4" s="7">
        <v>12221</v>
      </c>
      <c r="D4" s="7" t="s">
        <v>2131</v>
      </c>
      <c r="E4" s="7" t="s">
        <v>2132</v>
      </c>
      <c r="F4" s="7" t="s">
        <v>2035</v>
      </c>
      <c r="G4" s="7" t="s">
        <v>2033</v>
      </c>
      <c r="H4" s="7" t="s">
        <v>2</v>
      </c>
      <c r="I4" s="7" t="s">
        <v>282</v>
      </c>
      <c r="J4" s="7" t="s">
        <v>2044</v>
      </c>
      <c r="K4" s="7" t="s">
        <v>1864</v>
      </c>
      <c r="L4" s="7">
        <v>4</v>
      </c>
      <c r="M4" s="8">
        <v>2460.7199999999998</v>
      </c>
    </row>
    <row r="5" spans="1:13" x14ac:dyDescent="0.15">
      <c r="A5" s="7">
        <f t="shared" ref="A5:A68" si="0">A4+1</f>
        <v>3</v>
      </c>
      <c r="B5" s="7" t="s">
        <v>2021</v>
      </c>
      <c r="C5" s="7">
        <v>12221</v>
      </c>
      <c r="D5" s="7" t="s">
        <v>2131</v>
      </c>
      <c r="E5" s="7" t="s">
        <v>2132</v>
      </c>
      <c r="F5" s="7" t="s">
        <v>2022</v>
      </c>
      <c r="G5" s="7" t="s">
        <v>2020</v>
      </c>
      <c r="H5" s="7" t="s">
        <v>2</v>
      </c>
      <c r="I5" s="7" t="s">
        <v>282</v>
      </c>
      <c r="J5" s="7" t="s">
        <v>2044</v>
      </c>
      <c r="K5" s="7" t="s">
        <v>1967</v>
      </c>
      <c r="L5" s="7">
        <v>6</v>
      </c>
      <c r="M5" s="8">
        <v>8270.66</v>
      </c>
    </row>
    <row r="6" spans="1:13" x14ac:dyDescent="0.15">
      <c r="A6" s="7">
        <f t="shared" si="0"/>
        <v>4</v>
      </c>
      <c r="B6" s="7" t="s">
        <v>2015</v>
      </c>
      <c r="C6" s="7">
        <v>12221</v>
      </c>
      <c r="D6" s="7" t="s">
        <v>2131</v>
      </c>
      <c r="E6" s="7" t="s">
        <v>2132</v>
      </c>
      <c r="F6" s="7" t="s">
        <v>2016</v>
      </c>
      <c r="G6" s="7" t="s">
        <v>2014</v>
      </c>
      <c r="H6" s="7" t="s">
        <v>2</v>
      </c>
      <c r="I6" s="7" t="s">
        <v>282</v>
      </c>
      <c r="J6" s="7" t="s">
        <v>2044</v>
      </c>
      <c r="K6" s="7" t="s">
        <v>1967</v>
      </c>
      <c r="L6" s="7">
        <v>1</v>
      </c>
      <c r="M6" s="8">
        <v>1249</v>
      </c>
    </row>
    <row r="7" spans="1:13" x14ac:dyDescent="0.15">
      <c r="A7" s="7">
        <f t="shared" si="0"/>
        <v>5</v>
      </c>
      <c r="B7" s="7" t="s">
        <v>2006</v>
      </c>
      <c r="C7" s="7">
        <v>12221</v>
      </c>
      <c r="D7" s="7" t="s">
        <v>2131</v>
      </c>
      <c r="E7" s="7" t="s">
        <v>2132</v>
      </c>
      <c r="F7" s="7" t="s">
        <v>2007</v>
      </c>
      <c r="G7" s="7" t="s">
        <v>2005</v>
      </c>
      <c r="H7" s="7" t="s">
        <v>2</v>
      </c>
      <c r="I7" s="7" t="s">
        <v>282</v>
      </c>
      <c r="J7" s="7" t="s">
        <v>2044</v>
      </c>
      <c r="K7" s="7" t="s">
        <v>1963</v>
      </c>
      <c r="L7" s="7">
        <v>1</v>
      </c>
      <c r="M7" s="8">
        <v>66</v>
      </c>
    </row>
    <row r="8" spans="1:13" x14ac:dyDescent="0.15">
      <c r="A8" s="7">
        <f t="shared" si="0"/>
        <v>6</v>
      </c>
      <c r="B8" s="7" t="s">
        <v>2003</v>
      </c>
      <c r="C8" s="7">
        <v>12221</v>
      </c>
      <c r="D8" s="7" t="s">
        <v>2131</v>
      </c>
      <c r="E8" s="7" t="s">
        <v>2132</v>
      </c>
      <c r="F8" s="7" t="s">
        <v>2004</v>
      </c>
      <c r="G8" s="7" t="s">
        <v>6</v>
      </c>
      <c r="H8" s="7" t="s">
        <v>2</v>
      </c>
      <c r="I8" s="7" t="s">
        <v>282</v>
      </c>
      <c r="J8" s="7" t="s">
        <v>2044</v>
      </c>
      <c r="K8" s="7" t="s">
        <v>1963</v>
      </c>
      <c r="L8" s="7">
        <v>1</v>
      </c>
      <c r="M8" s="8">
        <v>1040.6199999999999</v>
      </c>
    </row>
    <row r="9" spans="1:13" x14ac:dyDescent="0.15">
      <c r="A9" s="7">
        <f t="shared" si="0"/>
        <v>7</v>
      </c>
      <c r="B9" s="7" t="s">
        <v>1998</v>
      </c>
      <c r="C9" s="7">
        <v>12221</v>
      </c>
      <c r="D9" s="7" t="s">
        <v>2131</v>
      </c>
      <c r="E9" s="7" t="s">
        <v>2132</v>
      </c>
      <c r="F9" s="7" t="s">
        <v>1999</v>
      </c>
      <c r="G9" s="7" t="s">
        <v>1997</v>
      </c>
      <c r="H9" s="7" t="s">
        <v>2</v>
      </c>
      <c r="I9" s="7" t="s">
        <v>282</v>
      </c>
      <c r="J9" s="7" t="s">
        <v>2044</v>
      </c>
      <c r="K9" s="7" t="s">
        <v>1963</v>
      </c>
      <c r="L9" s="7">
        <v>2</v>
      </c>
      <c r="M9" s="8">
        <v>498.52</v>
      </c>
    </row>
    <row r="10" spans="1:13" x14ac:dyDescent="0.15">
      <c r="A10" s="7">
        <f t="shared" si="0"/>
        <v>8</v>
      </c>
      <c r="B10" s="7" t="s">
        <v>1986</v>
      </c>
      <c r="C10" s="7">
        <v>12221</v>
      </c>
      <c r="D10" s="7" t="s">
        <v>2131</v>
      </c>
      <c r="E10" s="7" t="s">
        <v>2132</v>
      </c>
      <c r="F10" s="7" t="s">
        <v>1987</v>
      </c>
      <c r="G10" s="7" t="s">
        <v>1985</v>
      </c>
      <c r="H10" s="7" t="s">
        <v>2</v>
      </c>
      <c r="I10" s="7" t="s">
        <v>282</v>
      </c>
      <c r="J10" s="7" t="s">
        <v>2044</v>
      </c>
      <c r="K10" s="7" t="s">
        <v>1963</v>
      </c>
      <c r="L10" s="7">
        <v>1</v>
      </c>
      <c r="M10" s="8">
        <v>141</v>
      </c>
    </row>
    <row r="11" spans="1:13" x14ac:dyDescent="0.15">
      <c r="A11" s="7">
        <f t="shared" si="0"/>
        <v>9</v>
      </c>
      <c r="B11" s="7" t="s">
        <v>1974</v>
      </c>
      <c r="C11" s="7">
        <v>12221</v>
      </c>
      <c r="D11" s="7" t="s">
        <v>2131</v>
      </c>
      <c r="E11" s="7" t="s">
        <v>2132</v>
      </c>
      <c r="F11" s="7" t="s">
        <v>1975</v>
      </c>
      <c r="G11" s="7" t="s">
        <v>1973</v>
      </c>
      <c r="H11" s="7" t="s">
        <v>2</v>
      </c>
      <c r="I11" s="7" t="s">
        <v>282</v>
      </c>
      <c r="J11" s="7" t="s">
        <v>2044</v>
      </c>
      <c r="K11" s="7" t="s">
        <v>1967</v>
      </c>
      <c r="L11" s="7">
        <v>3</v>
      </c>
      <c r="M11" s="8">
        <v>4980</v>
      </c>
    </row>
    <row r="12" spans="1:13" x14ac:dyDescent="0.15">
      <c r="A12" s="7">
        <f t="shared" si="0"/>
        <v>10</v>
      </c>
      <c r="B12" s="7" t="s">
        <v>1969</v>
      </c>
      <c r="C12" s="7">
        <v>12221</v>
      </c>
      <c r="D12" s="7" t="s">
        <v>2131</v>
      </c>
      <c r="E12" s="7" t="s">
        <v>2132</v>
      </c>
      <c r="F12" s="7" t="s">
        <v>1970</v>
      </c>
      <c r="G12" s="7" t="s">
        <v>1968</v>
      </c>
      <c r="H12" s="7" t="s">
        <v>2</v>
      </c>
      <c r="I12" s="7" t="s">
        <v>282</v>
      </c>
      <c r="J12" s="7" t="s">
        <v>2044</v>
      </c>
      <c r="K12" s="7" t="s">
        <v>1967</v>
      </c>
      <c r="L12" s="7">
        <v>2</v>
      </c>
      <c r="M12" s="8">
        <v>499.51</v>
      </c>
    </row>
    <row r="13" spans="1:13" x14ac:dyDescent="0.15">
      <c r="A13" s="7">
        <f t="shared" si="0"/>
        <v>11</v>
      </c>
      <c r="B13" s="7" t="s">
        <v>1965</v>
      </c>
      <c r="C13" s="7">
        <v>12221</v>
      </c>
      <c r="D13" s="7" t="s">
        <v>2131</v>
      </c>
      <c r="E13" s="7" t="s">
        <v>2132</v>
      </c>
      <c r="F13" s="7" t="s">
        <v>1966</v>
      </c>
      <c r="G13" s="7" t="s">
        <v>1964</v>
      </c>
      <c r="H13" s="7" t="s">
        <v>2</v>
      </c>
      <c r="I13" s="7" t="s">
        <v>282</v>
      </c>
      <c r="J13" s="7" t="s">
        <v>2044</v>
      </c>
      <c r="K13" s="7" t="s">
        <v>1963</v>
      </c>
      <c r="L13" s="7">
        <v>67</v>
      </c>
      <c r="M13" s="8">
        <v>2172.94</v>
      </c>
    </row>
    <row r="14" spans="1:13" x14ac:dyDescent="0.15">
      <c r="A14" s="7">
        <f t="shared" si="0"/>
        <v>12</v>
      </c>
      <c r="B14" s="7" t="s">
        <v>1961</v>
      </c>
      <c r="C14" s="7">
        <v>12221</v>
      </c>
      <c r="D14" s="7" t="s">
        <v>2131</v>
      </c>
      <c r="E14" s="7" t="s">
        <v>2132</v>
      </c>
      <c r="F14" s="7" t="s">
        <v>1962</v>
      </c>
      <c r="G14" s="7" t="s">
        <v>1960</v>
      </c>
      <c r="H14" s="7" t="s">
        <v>2</v>
      </c>
      <c r="I14" s="7" t="s">
        <v>282</v>
      </c>
      <c r="J14" s="7" t="s">
        <v>2045</v>
      </c>
      <c r="K14" s="7" t="s">
        <v>1864</v>
      </c>
      <c r="L14" s="7">
        <v>1</v>
      </c>
      <c r="M14" s="8">
        <v>23494.13</v>
      </c>
    </row>
    <row r="15" spans="1:13" x14ac:dyDescent="0.15">
      <c r="A15" s="7">
        <f t="shared" si="0"/>
        <v>13</v>
      </c>
      <c r="B15" s="7" t="s">
        <v>1958</v>
      </c>
      <c r="C15" s="7">
        <v>12221</v>
      </c>
      <c r="D15" s="7" t="s">
        <v>2131</v>
      </c>
      <c r="E15" s="7" t="s">
        <v>2132</v>
      </c>
      <c r="F15" s="7" t="s">
        <v>1959</v>
      </c>
      <c r="G15" s="7" t="s">
        <v>1957</v>
      </c>
      <c r="H15" s="7" t="s">
        <v>2</v>
      </c>
      <c r="I15" s="7" t="s">
        <v>282</v>
      </c>
      <c r="J15" s="7" t="s">
        <v>2045</v>
      </c>
      <c r="K15" s="7" t="s">
        <v>1864</v>
      </c>
      <c r="L15" s="7">
        <v>3</v>
      </c>
      <c r="M15" s="8">
        <v>18762.07</v>
      </c>
    </row>
    <row r="16" spans="1:13" x14ac:dyDescent="0.15">
      <c r="A16" s="7">
        <f t="shared" si="0"/>
        <v>14</v>
      </c>
      <c r="B16" s="7" t="s">
        <v>1955</v>
      </c>
      <c r="C16" s="7">
        <v>12221</v>
      </c>
      <c r="D16" s="7" t="s">
        <v>2131</v>
      </c>
      <c r="E16" s="7" t="s">
        <v>2132</v>
      </c>
      <c r="F16" s="7" t="s">
        <v>1956</v>
      </c>
      <c r="G16" s="7" t="s">
        <v>1954</v>
      </c>
      <c r="H16" s="7" t="s">
        <v>2</v>
      </c>
      <c r="I16" s="7" t="s">
        <v>282</v>
      </c>
      <c r="J16" s="7" t="s">
        <v>2045</v>
      </c>
      <c r="K16" s="7" t="s">
        <v>1864</v>
      </c>
      <c r="L16" s="7">
        <v>1</v>
      </c>
      <c r="M16" s="8">
        <v>10854</v>
      </c>
    </row>
    <row r="17" spans="1:13" x14ac:dyDescent="0.15">
      <c r="A17" s="7">
        <f t="shared" si="0"/>
        <v>15</v>
      </c>
      <c r="B17" s="7" t="s">
        <v>1952</v>
      </c>
      <c r="C17" s="7">
        <v>12221</v>
      </c>
      <c r="D17" s="7" t="s">
        <v>2131</v>
      </c>
      <c r="E17" s="7" t="s">
        <v>2132</v>
      </c>
      <c r="F17" s="7" t="s">
        <v>1953</v>
      </c>
      <c r="G17" s="7" t="s">
        <v>1951</v>
      </c>
      <c r="H17" s="7" t="s">
        <v>2</v>
      </c>
      <c r="I17" s="7" t="s">
        <v>282</v>
      </c>
      <c r="J17" s="7" t="s">
        <v>2045</v>
      </c>
      <c r="K17" s="7" t="s">
        <v>1864</v>
      </c>
      <c r="L17" s="7">
        <v>5</v>
      </c>
      <c r="M17" s="8">
        <v>18431.16</v>
      </c>
    </row>
    <row r="18" spans="1:13" x14ac:dyDescent="0.15">
      <c r="A18" s="7">
        <f t="shared" si="0"/>
        <v>16</v>
      </c>
      <c r="B18" s="7" t="s">
        <v>1949</v>
      </c>
      <c r="C18" s="7">
        <v>12221</v>
      </c>
      <c r="D18" s="7" t="s">
        <v>2131</v>
      </c>
      <c r="E18" s="7" t="s">
        <v>2132</v>
      </c>
      <c r="F18" s="7" t="s">
        <v>1950</v>
      </c>
      <c r="G18" s="7" t="s">
        <v>1948</v>
      </c>
      <c r="H18" s="7" t="s">
        <v>2</v>
      </c>
      <c r="I18" s="7" t="s">
        <v>282</v>
      </c>
      <c r="J18" s="7" t="s">
        <v>2045</v>
      </c>
      <c r="K18" s="7" t="s">
        <v>1864</v>
      </c>
      <c r="L18" s="7">
        <v>3</v>
      </c>
      <c r="M18" s="8">
        <v>17900</v>
      </c>
    </row>
    <row r="19" spans="1:13" x14ac:dyDescent="0.15">
      <c r="A19" s="7">
        <f t="shared" si="0"/>
        <v>17</v>
      </c>
      <c r="B19" s="7" t="s">
        <v>1946</v>
      </c>
      <c r="C19" s="7">
        <v>12221</v>
      </c>
      <c r="D19" s="7" t="s">
        <v>2131</v>
      </c>
      <c r="E19" s="7" t="s">
        <v>2132</v>
      </c>
      <c r="F19" s="7" t="s">
        <v>1947</v>
      </c>
      <c r="G19" s="7" t="s">
        <v>1945</v>
      </c>
      <c r="H19" s="7" t="s">
        <v>2</v>
      </c>
      <c r="I19" s="7" t="s">
        <v>282</v>
      </c>
      <c r="J19" s="7" t="s">
        <v>2045</v>
      </c>
      <c r="K19" s="7" t="s">
        <v>1864</v>
      </c>
      <c r="L19" s="7">
        <v>8</v>
      </c>
      <c r="M19" s="8">
        <v>24765.32</v>
      </c>
    </row>
    <row r="20" spans="1:13" x14ac:dyDescent="0.15">
      <c r="A20" s="7">
        <f t="shared" si="0"/>
        <v>18</v>
      </c>
      <c r="B20" s="7" t="s">
        <v>1943</v>
      </c>
      <c r="C20" s="7">
        <v>12221</v>
      </c>
      <c r="D20" s="7" t="s">
        <v>2131</v>
      </c>
      <c r="E20" s="7" t="s">
        <v>2132</v>
      </c>
      <c r="F20" s="7" t="s">
        <v>1944</v>
      </c>
      <c r="G20" s="7" t="s">
        <v>1942</v>
      </c>
      <c r="H20" s="7" t="s">
        <v>2</v>
      </c>
      <c r="I20" s="7" t="s">
        <v>282</v>
      </c>
      <c r="J20" s="7" t="s">
        <v>2045</v>
      </c>
      <c r="K20" s="7" t="s">
        <v>1864</v>
      </c>
      <c r="L20" s="7">
        <v>10</v>
      </c>
      <c r="M20" s="8">
        <v>19585.8</v>
      </c>
    </row>
    <row r="21" spans="1:13" x14ac:dyDescent="0.15">
      <c r="A21" s="7">
        <f t="shared" si="0"/>
        <v>19</v>
      </c>
      <c r="B21" s="7" t="s">
        <v>1940</v>
      </c>
      <c r="C21" s="7">
        <v>12221</v>
      </c>
      <c r="D21" s="7" t="s">
        <v>2131</v>
      </c>
      <c r="E21" s="7" t="s">
        <v>2132</v>
      </c>
      <c r="F21" s="7" t="s">
        <v>1941</v>
      </c>
      <c r="G21" s="7" t="s">
        <v>1939</v>
      </c>
      <c r="H21" s="7" t="s">
        <v>2</v>
      </c>
      <c r="I21" s="7" t="s">
        <v>282</v>
      </c>
      <c r="J21" s="7" t="s">
        <v>2045</v>
      </c>
      <c r="K21" s="7" t="s">
        <v>1864</v>
      </c>
      <c r="L21" s="7">
        <v>31</v>
      </c>
      <c r="M21" s="8">
        <v>14339.46</v>
      </c>
    </row>
    <row r="22" spans="1:13" x14ac:dyDescent="0.15">
      <c r="A22" s="7">
        <f t="shared" si="0"/>
        <v>20</v>
      </c>
      <c r="B22" s="7" t="s">
        <v>1937</v>
      </c>
      <c r="C22" s="7">
        <v>12221</v>
      </c>
      <c r="D22" s="7" t="s">
        <v>2131</v>
      </c>
      <c r="E22" s="7" t="s">
        <v>2132</v>
      </c>
      <c r="F22" s="7" t="s">
        <v>1938</v>
      </c>
      <c r="G22" s="7" t="s">
        <v>327</v>
      </c>
      <c r="H22" s="7" t="s">
        <v>2</v>
      </c>
      <c r="I22" s="7" t="s">
        <v>282</v>
      </c>
      <c r="J22" s="7" t="s">
        <v>2045</v>
      </c>
      <c r="K22" s="7" t="s">
        <v>1864</v>
      </c>
      <c r="L22" s="7">
        <v>2</v>
      </c>
      <c r="M22" s="8">
        <v>16542.77</v>
      </c>
    </row>
    <row r="23" spans="1:13" x14ac:dyDescent="0.15">
      <c r="A23" s="7">
        <f t="shared" si="0"/>
        <v>21</v>
      </c>
      <c r="B23" s="7" t="s">
        <v>1935</v>
      </c>
      <c r="C23" s="7">
        <v>12221</v>
      </c>
      <c r="D23" s="7" t="s">
        <v>2131</v>
      </c>
      <c r="E23" s="7" t="s">
        <v>2132</v>
      </c>
      <c r="F23" s="7" t="s">
        <v>1936</v>
      </c>
      <c r="G23" s="7" t="s">
        <v>1934</v>
      </c>
      <c r="H23" s="7" t="s">
        <v>2</v>
      </c>
      <c r="I23" s="7" t="s">
        <v>282</v>
      </c>
      <c r="J23" s="7" t="s">
        <v>2045</v>
      </c>
      <c r="K23" s="7" t="s">
        <v>1864</v>
      </c>
      <c r="L23" s="7">
        <v>1</v>
      </c>
      <c r="M23" s="8">
        <v>20545.79</v>
      </c>
    </row>
    <row r="24" spans="1:13" x14ac:dyDescent="0.15">
      <c r="A24" s="7">
        <f t="shared" si="0"/>
        <v>22</v>
      </c>
      <c r="B24" s="7" t="s">
        <v>1932</v>
      </c>
      <c r="C24" s="7">
        <v>12221</v>
      </c>
      <c r="D24" s="7" t="s">
        <v>2131</v>
      </c>
      <c r="E24" s="7" t="s">
        <v>2132</v>
      </c>
      <c r="F24" s="7" t="s">
        <v>1933</v>
      </c>
      <c r="G24" s="7" t="s">
        <v>427</v>
      </c>
      <c r="H24" s="7" t="s">
        <v>2</v>
      </c>
      <c r="I24" s="7" t="s">
        <v>282</v>
      </c>
      <c r="J24" s="7" t="s">
        <v>2045</v>
      </c>
      <c r="K24" s="7" t="s">
        <v>1864</v>
      </c>
      <c r="L24" s="7">
        <v>1</v>
      </c>
      <c r="M24" s="8">
        <v>19209</v>
      </c>
    </row>
    <row r="25" spans="1:13" x14ac:dyDescent="0.15">
      <c r="A25" s="7">
        <f t="shared" si="0"/>
        <v>23</v>
      </c>
      <c r="B25" s="7" t="s">
        <v>1930</v>
      </c>
      <c r="C25" s="7">
        <v>12221</v>
      </c>
      <c r="D25" s="7" t="s">
        <v>2131</v>
      </c>
      <c r="E25" s="7" t="s">
        <v>2132</v>
      </c>
      <c r="F25" s="7" t="s">
        <v>1931</v>
      </c>
      <c r="G25" s="7" t="s">
        <v>1929</v>
      </c>
      <c r="H25" s="7" t="s">
        <v>2</v>
      </c>
      <c r="I25" s="7" t="s">
        <v>282</v>
      </c>
      <c r="J25" s="7" t="s">
        <v>2045</v>
      </c>
      <c r="K25" s="7" t="s">
        <v>1864</v>
      </c>
      <c r="L25" s="7">
        <v>1</v>
      </c>
      <c r="M25" s="8">
        <v>22263</v>
      </c>
    </row>
    <row r="26" spans="1:13" x14ac:dyDescent="0.15">
      <c r="A26" s="7">
        <f t="shared" si="0"/>
        <v>24</v>
      </c>
      <c r="B26" s="7" t="s">
        <v>1927</v>
      </c>
      <c r="C26" s="7">
        <v>12221</v>
      </c>
      <c r="D26" s="7" t="s">
        <v>2131</v>
      </c>
      <c r="E26" s="7" t="s">
        <v>2132</v>
      </c>
      <c r="F26" s="7" t="s">
        <v>1928</v>
      </c>
      <c r="G26" s="7" t="s">
        <v>1926</v>
      </c>
      <c r="H26" s="7" t="s">
        <v>2</v>
      </c>
      <c r="I26" s="7" t="s">
        <v>282</v>
      </c>
      <c r="J26" s="7" t="s">
        <v>2045</v>
      </c>
      <c r="K26" s="7" t="s">
        <v>1864</v>
      </c>
      <c r="L26" s="7">
        <v>20</v>
      </c>
      <c r="M26" s="8">
        <v>11857.97</v>
      </c>
    </row>
    <row r="27" spans="1:13" x14ac:dyDescent="0.15">
      <c r="A27" s="7">
        <f t="shared" si="0"/>
        <v>25</v>
      </c>
      <c r="B27" s="7" t="s">
        <v>1924</v>
      </c>
      <c r="C27" s="7">
        <v>12221</v>
      </c>
      <c r="D27" s="7" t="s">
        <v>2131</v>
      </c>
      <c r="E27" s="7" t="s">
        <v>2132</v>
      </c>
      <c r="F27" s="7" t="s">
        <v>1925</v>
      </c>
      <c r="G27" s="7" t="s">
        <v>1923</v>
      </c>
      <c r="H27" s="7" t="s">
        <v>2</v>
      </c>
      <c r="I27" s="7" t="s">
        <v>282</v>
      </c>
      <c r="J27" s="7" t="s">
        <v>2045</v>
      </c>
      <c r="K27" s="7" t="s">
        <v>1864</v>
      </c>
      <c r="L27" s="7">
        <v>3</v>
      </c>
      <c r="M27" s="8">
        <v>18212.71</v>
      </c>
    </row>
    <row r="28" spans="1:13" x14ac:dyDescent="0.15">
      <c r="A28" s="7">
        <f t="shared" si="0"/>
        <v>26</v>
      </c>
      <c r="B28" s="7" t="s">
        <v>1921</v>
      </c>
      <c r="C28" s="7">
        <v>12221</v>
      </c>
      <c r="D28" s="7" t="s">
        <v>2131</v>
      </c>
      <c r="E28" s="7" t="s">
        <v>2132</v>
      </c>
      <c r="F28" s="7" t="s">
        <v>1922</v>
      </c>
      <c r="G28" s="7" t="s">
        <v>1920</v>
      </c>
      <c r="H28" s="7" t="s">
        <v>2</v>
      </c>
      <c r="I28" s="7" t="s">
        <v>282</v>
      </c>
      <c r="J28" s="7" t="s">
        <v>2045</v>
      </c>
      <c r="K28" s="7" t="s">
        <v>1864</v>
      </c>
      <c r="L28" s="7">
        <v>4</v>
      </c>
      <c r="M28" s="8">
        <v>9530.57</v>
      </c>
    </row>
    <row r="29" spans="1:13" x14ac:dyDescent="0.15">
      <c r="A29" s="7">
        <f t="shared" si="0"/>
        <v>27</v>
      </c>
      <c r="B29" s="7" t="s">
        <v>1918</v>
      </c>
      <c r="C29" s="7">
        <v>12221</v>
      </c>
      <c r="D29" s="7" t="s">
        <v>2131</v>
      </c>
      <c r="E29" s="7" t="s">
        <v>2132</v>
      </c>
      <c r="F29" s="7" t="s">
        <v>1919</v>
      </c>
      <c r="G29" s="7" t="s">
        <v>1917</v>
      </c>
      <c r="H29" s="7" t="s">
        <v>2</v>
      </c>
      <c r="I29" s="7" t="s">
        <v>282</v>
      </c>
      <c r="J29" s="7" t="s">
        <v>2045</v>
      </c>
      <c r="K29" s="7" t="s">
        <v>1864</v>
      </c>
      <c r="L29" s="7">
        <v>1</v>
      </c>
      <c r="M29" s="8">
        <v>18521.18</v>
      </c>
    </row>
    <row r="30" spans="1:13" x14ac:dyDescent="0.15">
      <c r="A30" s="7">
        <f t="shared" si="0"/>
        <v>28</v>
      </c>
      <c r="B30" s="7" t="s">
        <v>1915</v>
      </c>
      <c r="C30" s="7">
        <v>12221</v>
      </c>
      <c r="D30" s="7" t="s">
        <v>2131</v>
      </c>
      <c r="E30" s="7" t="s">
        <v>2132</v>
      </c>
      <c r="F30" s="7" t="s">
        <v>1916</v>
      </c>
      <c r="G30" s="7" t="s">
        <v>1914</v>
      </c>
      <c r="H30" s="7" t="s">
        <v>2</v>
      </c>
      <c r="I30" s="7" t="s">
        <v>282</v>
      </c>
      <c r="J30" s="7" t="s">
        <v>2045</v>
      </c>
      <c r="K30" s="7" t="s">
        <v>1864</v>
      </c>
      <c r="L30" s="7">
        <v>3</v>
      </c>
      <c r="M30" s="8">
        <v>18572.509999999998</v>
      </c>
    </row>
    <row r="31" spans="1:13" x14ac:dyDescent="0.15">
      <c r="A31" s="7">
        <f t="shared" si="0"/>
        <v>29</v>
      </c>
      <c r="B31" s="7" t="s">
        <v>1912</v>
      </c>
      <c r="C31" s="7">
        <v>12221</v>
      </c>
      <c r="D31" s="7" t="s">
        <v>2131</v>
      </c>
      <c r="E31" s="7" t="s">
        <v>2132</v>
      </c>
      <c r="F31" s="7" t="s">
        <v>1913</v>
      </c>
      <c r="G31" s="7" t="s">
        <v>1911</v>
      </c>
      <c r="H31" s="7" t="s">
        <v>2</v>
      </c>
      <c r="I31" s="7" t="s">
        <v>282</v>
      </c>
      <c r="J31" s="7" t="s">
        <v>2045</v>
      </c>
      <c r="K31" s="7" t="s">
        <v>1864</v>
      </c>
      <c r="L31" s="7">
        <v>4</v>
      </c>
      <c r="M31" s="8">
        <v>18506.05</v>
      </c>
    </row>
    <row r="32" spans="1:13" x14ac:dyDescent="0.15">
      <c r="A32" s="7">
        <f t="shared" si="0"/>
        <v>30</v>
      </c>
      <c r="B32" s="7" t="s">
        <v>1909</v>
      </c>
      <c r="C32" s="7">
        <v>12221</v>
      </c>
      <c r="D32" s="7" t="s">
        <v>2131</v>
      </c>
      <c r="E32" s="7" t="s">
        <v>2132</v>
      </c>
      <c r="F32" s="7" t="s">
        <v>1910</v>
      </c>
      <c r="G32" s="7" t="s">
        <v>1908</v>
      </c>
      <c r="H32" s="7" t="s">
        <v>2</v>
      </c>
      <c r="I32" s="7" t="s">
        <v>282</v>
      </c>
      <c r="J32" s="7" t="s">
        <v>2045</v>
      </c>
      <c r="K32" s="7" t="s">
        <v>1864</v>
      </c>
      <c r="L32" s="7">
        <v>4</v>
      </c>
      <c r="M32" s="8">
        <v>18500.27</v>
      </c>
    </row>
    <row r="33" spans="1:13" x14ac:dyDescent="0.15">
      <c r="A33" s="7">
        <f t="shared" si="0"/>
        <v>31</v>
      </c>
      <c r="B33" s="7" t="s">
        <v>1906</v>
      </c>
      <c r="C33" s="7">
        <v>12221</v>
      </c>
      <c r="D33" s="7" t="s">
        <v>2131</v>
      </c>
      <c r="E33" s="7" t="s">
        <v>2132</v>
      </c>
      <c r="F33" s="7" t="s">
        <v>1907</v>
      </c>
      <c r="G33" s="7" t="s">
        <v>344</v>
      </c>
      <c r="H33" s="7" t="s">
        <v>2</v>
      </c>
      <c r="I33" s="7" t="s">
        <v>282</v>
      </c>
      <c r="J33" s="7" t="s">
        <v>2045</v>
      </c>
      <c r="K33" s="7" t="s">
        <v>1864</v>
      </c>
      <c r="L33" s="7">
        <v>1</v>
      </c>
      <c r="M33" s="8">
        <v>7052</v>
      </c>
    </row>
    <row r="34" spans="1:13" x14ac:dyDescent="0.15">
      <c r="A34" s="7">
        <f t="shared" si="0"/>
        <v>32</v>
      </c>
      <c r="B34" s="7" t="s">
        <v>1904</v>
      </c>
      <c r="C34" s="7">
        <v>12221</v>
      </c>
      <c r="D34" s="7" t="s">
        <v>2131</v>
      </c>
      <c r="E34" s="7" t="s">
        <v>2132</v>
      </c>
      <c r="F34" s="7" t="s">
        <v>1905</v>
      </c>
      <c r="G34" s="7" t="s">
        <v>1903</v>
      </c>
      <c r="H34" s="7" t="s">
        <v>2</v>
      </c>
      <c r="I34" s="7" t="s">
        <v>282</v>
      </c>
      <c r="J34" s="7" t="s">
        <v>2045</v>
      </c>
      <c r="K34" s="7" t="s">
        <v>1864</v>
      </c>
      <c r="L34" s="7">
        <v>1</v>
      </c>
      <c r="M34" s="8">
        <v>25077.5</v>
      </c>
    </row>
    <row r="35" spans="1:13" x14ac:dyDescent="0.15">
      <c r="A35" s="7">
        <f t="shared" si="0"/>
        <v>33</v>
      </c>
      <c r="B35" s="7" t="s">
        <v>1901</v>
      </c>
      <c r="C35" s="7">
        <v>12221</v>
      </c>
      <c r="D35" s="7" t="s">
        <v>2131</v>
      </c>
      <c r="E35" s="7" t="s">
        <v>2132</v>
      </c>
      <c r="F35" s="7" t="s">
        <v>1902</v>
      </c>
      <c r="G35" s="7" t="s">
        <v>1900</v>
      </c>
      <c r="H35" s="7" t="s">
        <v>2</v>
      </c>
      <c r="I35" s="7" t="s">
        <v>282</v>
      </c>
      <c r="J35" s="7" t="s">
        <v>2045</v>
      </c>
      <c r="K35" s="7" t="s">
        <v>1864</v>
      </c>
      <c r="L35" s="7">
        <v>1</v>
      </c>
      <c r="M35" s="8">
        <v>20000</v>
      </c>
    </row>
    <row r="36" spans="1:13" x14ac:dyDescent="0.15">
      <c r="A36" s="7">
        <f t="shared" si="0"/>
        <v>34</v>
      </c>
      <c r="B36" s="7" t="s">
        <v>1898</v>
      </c>
      <c r="C36" s="7">
        <v>12221</v>
      </c>
      <c r="D36" s="7" t="s">
        <v>2131</v>
      </c>
      <c r="E36" s="7" t="s">
        <v>2132</v>
      </c>
      <c r="F36" s="7" t="s">
        <v>1899</v>
      </c>
      <c r="G36" s="7" t="s">
        <v>1897</v>
      </c>
      <c r="H36" s="7" t="s">
        <v>2</v>
      </c>
      <c r="I36" s="7" t="s">
        <v>282</v>
      </c>
      <c r="J36" s="7" t="s">
        <v>2045</v>
      </c>
      <c r="K36" s="7" t="s">
        <v>1864</v>
      </c>
      <c r="L36" s="7">
        <v>1</v>
      </c>
      <c r="M36" s="8">
        <v>26107.200000000001</v>
      </c>
    </row>
    <row r="37" spans="1:13" x14ac:dyDescent="0.15">
      <c r="A37" s="7">
        <f t="shared" si="0"/>
        <v>35</v>
      </c>
      <c r="B37" s="7" t="s">
        <v>1895</v>
      </c>
      <c r="C37" s="7">
        <v>12221</v>
      </c>
      <c r="D37" s="7" t="s">
        <v>2131</v>
      </c>
      <c r="E37" s="7" t="s">
        <v>2132</v>
      </c>
      <c r="F37" s="7" t="s">
        <v>1896</v>
      </c>
      <c r="G37" s="7" t="s">
        <v>1894</v>
      </c>
      <c r="H37" s="7" t="s">
        <v>2</v>
      </c>
      <c r="I37" s="7" t="s">
        <v>282</v>
      </c>
      <c r="J37" s="7" t="s">
        <v>2045</v>
      </c>
      <c r="K37" s="7" t="s">
        <v>1864</v>
      </c>
      <c r="L37" s="7">
        <v>15</v>
      </c>
      <c r="M37" s="8">
        <v>24024</v>
      </c>
    </row>
    <row r="38" spans="1:13" x14ac:dyDescent="0.15">
      <c r="A38" s="7">
        <f t="shared" si="0"/>
        <v>36</v>
      </c>
      <c r="B38" s="7" t="s">
        <v>1892</v>
      </c>
      <c r="C38" s="7">
        <v>12221</v>
      </c>
      <c r="D38" s="7" t="s">
        <v>2131</v>
      </c>
      <c r="E38" s="7" t="s">
        <v>2132</v>
      </c>
      <c r="F38" s="7" t="s">
        <v>1893</v>
      </c>
      <c r="G38" s="7" t="s">
        <v>1891</v>
      </c>
      <c r="H38" s="7" t="s">
        <v>2</v>
      </c>
      <c r="I38" s="7" t="s">
        <v>282</v>
      </c>
      <c r="J38" s="7" t="s">
        <v>2045</v>
      </c>
      <c r="K38" s="7" t="s">
        <v>1864</v>
      </c>
      <c r="L38" s="7">
        <v>8</v>
      </c>
      <c r="M38" s="8">
        <v>30315.78</v>
      </c>
    </row>
    <row r="39" spans="1:13" x14ac:dyDescent="0.15">
      <c r="A39" s="7">
        <f t="shared" si="0"/>
        <v>37</v>
      </c>
      <c r="B39" s="7" t="s">
        <v>1889</v>
      </c>
      <c r="C39" s="7">
        <v>12221</v>
      </c>
      <c r="D39" s="7" t="s">
        <v>2131</v>
      </c>
      <c r="E39" s="7" t="s">
        <v>2132</v>
      </c>
      <c r="F39" s="7" t="s">
        <v>1890</v>
      </c>
      <c r="G39" s="7" t="s">
        <v>1888</v>
      </c>
      <c r="H39" s="7" t="s">
        <v>2</v>
      </c>
      <c r="I39" s="7" t="s">
        <v>282</v>
      </c>
      <c r="J39" s="7" t="s">
        <v>2045</v>
      </c>
      <c r="K39" s="7" t="s">
        <v>1864</v>
      </c>
      <c r="L39" s="7">
        <v>10</v>
      </c>
      <c r="M39" s="8">
        <v>24641</v>
      </c>
    </row>
    <row r="40" spans="1:13" x14ac:dyDescent="0.15">
      <c r="A40" s="7">
        <f t="shared" si="0"/>
        <v>38</v>
      </c>
      <c r="B40" s="7" t="s">
        <v>1883</v>
      </c>
      <c r="C40" s="7">
        <v>12221</v>
      </c>
      <c r="D40" s="7" t="s">
        <v>2131</v>
      </c>
      <c r="E40" s="7" t="s">
        <v>2132</v>
      </c>
      <c r="F40" s="7" t="s">
        <v>1884</v>
      </c>
      <c r="G40" s="7" t="s">
        <v>1882</v>
      </c>
      <c r="H40" s="7" t="s">
        <v>2</v>
      </c>
      <c r="I40" s="7" t="s">
        <v>282</v>
      </c>
      <c r="J40" s="7" t="s">
        <v>2045</v>
      </c>
      <c r="K40" s="7" t="s">
        <v>1864</v>
      </c>
      <c r="L40" s="7">
        <v>7</v>
      </c>
      <c r="M40" s="8">
        <v>23409</v>
      </c>
    </row>
    <row r="41" spans="1:13" x14ac:dyDescent="0.15">
      <c r="A41" s="7">
        <f t="shared" si="0"/>
        <v>39</v>
      </c>
      <c r="B41" s="7" t="s">
        <v>1880</v>
      </c>
      <c r="C41" s="7">
        <v>12221</v>
      </c>
      <c r="D41" s="7" t="s">
        <v>2131</v>
      </c>
      <c r="E41" s="7" t="s">
        <v>2132</v>
      </c>
      <c r="F41" s="7" t="s">
        <v>1881</v>
      </c>
      <c r="G41" s="7" t="s">
        <v>1879</v>
      </c>
      <c r="H41" s="7" t="s">
        <v>2</v>
      </c>
      <c r="I41" s="7" t="s">
        <v>282</v>
      </c>
      <c r="J41" s="7" t="s">
        <v>2045</v>
      </c>
      <c r="K41" s="7" t="s">
        <v>1864</v>
      </c>
      <c r="L41" s="7">
        <v>6</v>
      </c>
      <c r="M41" s="8">
        <v>23087.85</v>
      </c>
    </row>
    <row r="42" spans="1:13" x14ac:dyDescent="0.15">
      <c r="A42" s="7">
        <f t="shared" si="0"/>
        <v>40</v>
      </c>
      <c r="B42" s="7" t="s">
        <v>1877</v>
      </c>
      <c r="C42" s="7">
        <v>12221</v>
      </c>
      <c r="D42" s="7" t="s">
        <v>2131</v>
      </c>
      <c r="E42" s="7" t="s">
        <v>2132</v>
      </c>
      <c r="F42" s="7" t="s">
        <v>1878</v>
      </c>
      <c r="G42" s="7" t="s">
        <v>733</v>
      </c>
      <c r="H42" s="7" t="s">
        <v>2</v>
      </c>
      <c r="I42" s="7" t="s">
        <v>282</v>
      </c>
      <c r="J42" s="7" t="s">
        <v>2045</v>
      </c>
      <c r="K42" s="7" t="s">
        <v>1864</v>
      </c>
      <c r="L42" s="7">
        <v>3</v>
      </c>
      <c r="M42" s="8">
        <v>20920</v>
      </c>
    </row>
    <row r="43" spans="1:13" x14ac:dyDescent="0.15">
      <c r="A43" s="7">
        <f t="shared" si="0"/>
        <v>41</v>
      </c>
      <c r="B43" s="7" t="s">
        <v>1875</v>
      </c>
      <c r="C43" s="7">
        <v>12221</v>
      </c>
      <c r="D43" s="7" t="s">
        <v>2131</v>
      </c>
      <c r="E43" s="7" t="s">
        <v>2132</v>
      </c>
      <c r="F43" s="7" t="s">
        <v>1876</v>
      </c>
      <c r="G43" s="7" t="s">
        <v>1874</v>
      </c>
      <c r="H43" s="7" t="s">
        <v>2</v>
      </c>
      <c r="I43" s="7" t="s">
        <v>282</v>
      </c>
      <c r="J43" s="7" t="s">
        <v>2045</v>
      </c>
      <c r="K43" s="7" t="s">
        <v>1864</v>
      </c>
      <c r="L43" s="7">
        <v>33</v>
      </c>
      <c r="M43" s="8">
        <v>30430.5</v>
      </c>
    </row>
    <row r="44" spans="1:13" x14ac:dyDescent="0.15">
      <c r="A44" s="7">
        <f t="shared" si="0"/>
        <v>42</v>
      </c>
      <c r="B44" s="7" t="s">
        <v>1872</v>
      </c>
      <c r="C44" s="7">
        <v>12221</v>
      </c>
      <c r="D44" s="7" t="s">
        <v>2131</v>
      </c>
      <c r="E44" s="7" t="s">
        <v>2132</v>
      </c>
      <c r="F44" s="7" t="s">
        <v>1873</v>
      </c>
      <c r="G44" s="7" t="s">
        <v>1871</v>
      </c>
      <c r="H44" s="7" t="s">
        <v>2</v>
      </c>
      <c r="I44" s="7" t="s">
        <v>282</v>
      </c>
      <c r="J44" s="7" t="s">
        <v>2045</v>
      </c>
      <c r="K44" s="7" t="s">
        <v>1864</v>
      </c>
      <c r="L44" s="7">
        <v>3</v>
      </c>
      <c r="M44" s="8">
        <v>24500.05</v>
      </c>
    </row>
    <row r="45" spans="1:13" x14ac:dyDescent="0.15">
      <c r="A45" s="7">
        <f t="shared" si="0"/>
        <v>43</v>
      </c>
      <c r="B45" s="7" t="s">
        <v>1869</v>
      </c>
      <c r="C45" s="7">
        <v>12221</v>
      </c>
      <c r="D45" s="7" t="s">
        <v>2131</v>
      </c>
      <c r="E45" s="7" t="s">
        <v>2132</v>
      </c>
      <c r="F45" s="7" t="s">
        <v>1870</v>
      </c>
      <c r="G45" s="7" t="s">
        <v>1868</v>
      </c>
      <c r="H45" s="7" t="s">
        <v>2</v>
      </c>
      <c r="I45" s="7" t="s">
        <v>282</v>
      </c>
      <c r="J45" s="7" t="s">
        <v>2045</v>
      </c>
      <c r="K45" s="7" t="s">
        <v>1864</v>
      </c>
      <c r="L45" s="7">
        <v>3</v>
      </c>
      <c r="M45" s="8">
        <v>24500.04</v>
      </c>
    </row>
    <row r="46" spans="1:13" x14ac:dyDescent="0.15">
      <c r="A46" s="7">
        <f t="shared" si="0"/>
        <v>44</v>
      </c>
      <c r="B46" s="7" t="s">
        <v>1866</v>
      </c>
      <c r="C46" s="7">
        <v>12221</v>
      </c>
      <c r="D46" s="7" t="s">
        <v>2131</v>
      </c>
      <c r="E46" s="7" t="s">
        <v>2132</v>
      </c>
      <c r="F46" s="7" t="s">
        <v>1867</v>
      </c>
      <c r="G46" s="7" t="s">
        <v>1865</v>
      </c>
      <c r="H46" s="7" t="s">
        <v>2</v>
      </c>
      <c r="I46" s="7" t="s">
        <v>282</v>
      </c>
      <c r="J46" s="7" t="s">
        <v>2045</v>
      </c>
      <c r="K46" s="7" t="s">
        <v>1864</v>
      </c>
      <c r="L46" s="7">
        <v>2</v>
      </c>
      <c r="M46" s="8">
        <v>29313.22</v>
      </c>
    </row>
    <row r="47" spans="1:13" x14ac:dyDescent="0.15">
      <c r="A47" s="7">
        <f t="shared" si="0"/>
        <v>45</v>
      </c>
      <c r="B47" s="7" t="s">
        <v>1862</v>
      </c>
      <c r="C47" s="7">
        <v>12221</v>
      </c>
      <c r="D47" s="7" t="s">
        <v>2131</v>
      </c>
      <c r="E47" s="7" t="s">
        <v>2132</v>
      </c>
      <c r="F47" s="7" t="s">
        <v>1863</v>
      </c>
      <c r="G47" s="7" t="s">
        <v>1861</v>
      </c>
      <c r="H47" s="7" t="s">
        <v>2</v>
      </c>
      <c r="I47" s="7" t="s">
        <v>282</v>
      </c>
      <c r="J47" s="7" t="s">
        <v>2045</v>
      </c>
      <c r="K47" s="7" t="s">
        <v>100</v>
      </c>
      <c r="L47" s="7">
        <v>3</v>
      </c>
      <c r="M47" s="8">
        <v>1814</v>
      </c>
    </row>
    <row r="48" spans="1:13" x14ac:dyDescent="0.15">
      <c r="A48" s="7">
        <f t="shared" si="0"/>
        <v>46</v>
      </c>
      <c r="B48" s="7" t="s">
        <v>1859</v>
      </c>
      <c r="C48" s="7">
        <v>12221</v>
      </c>
      <c r="D48" s="7" t="s">
        <v>2131</v>
      </c>
      <c r="E48" s="7" t="s">
        <v>2132</v>
      </c>
      <c r="F48" s="7" t="s">
        <v>1860</v>
      </c>
      <c r="G48" s="7" t="s">
        <v>1858</v>
      </c>
      <c r="H48" s="7" t="s">
        <v>2</v>
      </c>
      <c r="I48" s="7" t="s">
        <v>282</v>
      </c>
      <c r="J48" s="7" t="s">
        <v>2045</v>
      </c>
      <c r="K48" s="7" t="s">
        <v>100</v>
      </c>
      <c r="L48" s="7">
        <v>7</v>
      </c>
      <c r="M48" s="8">
        <v>1337.52</v>
      </c>
    </row>
    <row r="49" spans="1:13" x14ac:dyDescent="0.15">
      <c r="A49" s="7">
        <f t="shared" si="0"/>
        <v>47</v>
      </c>
      <c r="B49" s="7" t="s">
        <v>1856</v>
      </c>
      <c r="C49" s="7">
        <v>12221</v>
      </c>
      <c r="D49" s="7" t="s">
        <v>2131</v>
      </c>
      <c r="E49" s="7" t="s">
        <v>2132</v>
      </c>
      <c r="F49" s="7" t="s">
        <v>1857</v>
      </c>
      <c r="G49" s="7" t="s">
        <v>1855</v>
      </c>
      <c r="H49" s="7" t="s">
        <v>2</v>
      </c>
      <c r="I49" s="7" t="s">
        <v>282</v>
      </c>
      <c r="J49" s="7" t="s">
        <v>2045</v>
      </c>
      <c r="K49" s="7" t="s">
        <v>100</v>
      </c>
      <c r="L49" s="7">
        <v>6</v>
      </c>
      <c r="M49" s="8">
        <v>2297.7399999999998</v>
      </c>
    </row>
    <row r="50" spans="1:13" x14ac:dyDescent="0.15">
      <c r="A50" s="7">
        <f t="shared" si="0"/>
        <v>48</v>
      </c>
      <c r="B50" s="7" t="s">
        <v>1853</v>
      </c>
      <c r="C50" s="7">
        <v>12221</v>
      </c>
      <c r="D50" s="7" t="s">
        <v>2131</v>
      </c>
      <c r="E50" s="7" t="s">
        <v>2132</v>
      </c>
      <c r="F50" s="7" t="s">
        <v>1854</v>
      </c>
      <c r="G50" s="7" t="s">
        <v>1852</v>
      </c>
      <c r="H50" s="7" t="s">
        <v>2</v>
      </c>
      <c r="I50" s="7" t="s">
        <v>282</v>
      </c>
      <c r="J50" s="7" t="s">
        <v>2045</v>
      </c>
      <c r="K50" s="7" t="s">
        <v>100</v>
      </c>
      <c r="L50" s="7">
        <v>2</v>
      </c>
      <c r="M50" s="8">
        <v>799.43</v>
      </c>
    </row>
    <row r="51" spans="1:13" x14ac:dyDescent="0.15">
      <c r="A51" s="7">
        <f t="shared" si="0"/>
        <v>49</v>
      </c>
      <c r="B51" s="7" t="s">
        <v>1844</v>
      </c>
      <c r="C51" s="7">
        <v>12221</v>
      </c>
      <c r="D51" s="7" t="s">
        <v>2131</v>
      </c>
      <c r="E51" s="7" t="s">
        <v>2132</v>
      </c>
      <c r="F51" s="7" t="s">
        <v>1845</v>
      </c>
      <c r="G51" s="7" t="s">
        <v>1843</v>
      </c>
      <c r="H51" s="7" t="s">
        <v>2</v>
      </c>
      <c r="I51" s="7" t="s">
        <v>282</v>
      </c>
      <c r="J51" s="7" t="s">
        <v>2045</v>
      </c>
      <c r="K51" s="7" t="s">
        <v>771</v>
      </c>
      <c r="L51" s="7">
        <v>23</v>
      </c>
      <c r="M51" s="8">
        <v>117672.11</v>
      </c>
    </row>
    <row r="52" spans="1:13" x14ac:dyDescent="0.15">
      <c r="A52" s="7">
        <f t="shared" si="0"/>
        <v>50</v>
      </c>
      <c r="B52" s="7" t="s">
        <v>1841</v>
      </c>
      <c r="C52" s="7">
        <v>12221</v>
      </c>
      <c r="D52" s="7" t="s">
        <v>2131</v>
      </c>
      <c r="E52" s="7" t="s">
        <v>2132</v>
      </c>
      <c r="F52" s="7" t="s">
        <v>1842</v>
      </c>
      <c r="G52" s="7" t="s">
        <v>1840</v>
      </c>
      <c r="H52" s="7" t="s">
        <v>2</v>
      </c>
      <c r="I52" s="7" t="s">
        <v>282</v>
      </c>
      <c r="J52" s="7" t="s">
        <v>2045</v>
      </c>
      <c r="K52" s="7" t="s">
        <v>771</v>
      </c>
      <c r="L52" s="7">
        <v>88</v>
      </c>
      <c r="M52" s="8">
        <v>84931.73</v>
      </c>
    </row>
    <row r="53" spans="1:13" x14ac:dyDescent="0.15">
      <c r="A53" s="7">
        <f t="shared" si="0"/>
        <v>51</v>
      </c>
      <c r="B53" s="7" t="s">
        <v>1838</v>
      </c>
      <c r="C53" s="7">
        <v>12221</v>
      </c>
      <c r="D53" s="7" t="s">
        <v>2131</v>
      </c>
      <c r="E53" s="7" t="s">
        <v>2132</v>
      </c>
      <c r="F53" s="7" t="s">
        <v>1839</v>
      </c>
      <c r="G53" s="7" t="s">
        <v>1837</v>
      </c>
      <c r="H53" s="7" t="s">
        <v>2</v>
      </c>
      <c r="I53" s="7" t="s">
        <v>282</v>
      </c>
      <c r="J53" s="7" t="s">
        <v>2045</v>
      </c>
      <c r="K53" s="7" t="s">
        <v>771</v>
      </c>
      <c r="L53" s="7">
        <v>1</v>
      </c>
      <c r="M53" s="8">
        <v>158</v>
      </c>
    </row>
    <row r="54" spans="1:13" x14ac:dyDescent="0.15">
      <c r="A54" s="7">
        <f t="shared" si="0"/>
        <v>52</v>
      </c>
      <c r="B54" s="7" t="s">
        <v>1835</v>
      </c>
      <c r="C54" s="7">
        <v>12221</v>
      </c>
      <c r="D54" s="7" t="s">
        <v>2131</v>
      </c>
      <c r="E54" s="7" t="s">
        <v>2132</v>
      </c>
      <c r="F54" s="7" t="s">
        <v>1836</v>
      </c>
      <c r="G54" s="7" t="s">
        <v>1834</v>
      </c>
      <c r="H54" s="7" t="s">
        <v>2</v>
      </c>
      <c r="I54" s="7" t="s">
        <v>282</v>
      </c>
      <c r="J54" s="7" t="s">
        <v>2045</v>
      </c>
      <c r="K54" s="7" t="s">
        <v>771</v>
      </c>
      <c r="L54" s="7">
        <v>1</v>
      </c>
      <c r="M54" s="8">
        <v>285</v>
      </c>
    </row>
    <row r="55" spans="1:13" x14ac:dyDescent="0.15">
      <c r="A55" s="7">
        <f t="shared" si="0"/>
        <v>53</v>
      </c>
      <c r="B55" s="7" t="s">
        <v>1832</v>
      </c>
      <c r="C55" s="7">
        <v>12221</v>
      </c>
      <c r="D55" s="7" t="s">
        <v>2131</v>
      </c>
      <c r="E55" s="7" t="s">
        <v>2132</v>
      </c>
      <c r="F55" s="7" t="s">
        <v>1833</v>
      </c>
      <c r="G55" s="7" t="s">
        <v>1831</v>
      </c>
      <c r="H55" s="7" t="s">
        <v>2</v>
      </c>
      <c r="I55" s="7" t="s">
        <v>282</v>
      </c>
      <c r="J55" s="7" t="s">
        <v>2045</v>
      </c>
      <c r="K55" s="7" t="s">
        <v>771</v>
      </c>
      <c r="L55" s="7">
        <v>1</v>
      </c>
      <c r="M55" s="8">
        <v>250</v>
      </c>
    </row>
    <row r="56" spans="1:13" x14ac:dyDescent="0.15">
      <c r="A56" s="7">
        <f t="shared" si="0"/>
        <v>54</v>
      </c>
      <c r="B56" s="7" t="s">
        <v>1829</v>
      </c>
      <c r="C56" s="7">
        <v>12221</v>
      </c>
      <c r="D56" s="7" t="s">
        <v>2131</v>
      </c>
      <c r="E56" s="7" t="s">
        <v>2132</v>
      </c>
      <c r="F56" s="7" t="s">
        <v>1830</v>
      </c>
      <c r="G56" s="7" t="s">
        <v>1828</v>
      </c>
      <c r="H56" s="7" t="s">
        <v>2</v>
      </c>
      <c r="I56" s="7" t="s">
        <v>282</v>
      </c>
      <c r="J56" s="7" t="s">
        <v>2045</v>
      </c>
      <c r="K56" s="7" t="s">
        <v>771</v>
      </c>
      <c r="L56" s="7">
        <v>1</v>
      </c>
      <c r="M56" s="8">
        <v>1761</v>
      </c>
    </row>
    <row r="57" spans="1:13" x14ac:dyDescent="0.15">
      <c r="A57" s="7">
        <f t="shared" si="0"/>
        <v>55</v>
      </c>
      <c r="B57" s="7" t="s">
        <v>1826</v>
      </c>
      <c r="C57" s="7">
        <v>12221</v>
      </c>
      <c r="D57" s="7" t="s">
        <v>2131</v>
      </c>
      <c r="E57" s="7" t="s">
        <v>2132</v>
      </c>
      <c r="F57" s="7" t="s">
        <v>1827</v>
      </c>
      <c r="G57" s="7" t="s">
        <v>1825</v>
      </c>
      <c r="H57" s="7" t="s">
        <v>2</v>
      </c>
      <c r="I57" s="7" t="s">
        <v>282</v>
      </c>
      <c r="J57" s="7" t="s">
        <v>2045</v>
      </c>
      <c r="K57" s="7" t="s">
        <v>771</v>
      </c>
      <c r="L57" s="7">
        <v>2</v>
      </c>
      <c r="M57" s="8">
        <v>1271</v>
      </c>
    </row>
    <row r="58" spans="1:13" x14ac:dyDescent="0.15">
      <c r="A58" s="7">
        <f t="shared" si="0"/>
        <v>56</v>
      </c>
      <c r="B58" s="7" t="s">
        <v>1823</v>
      </c>
      <c r="C58" s="7">
        <v>12221</v>
      </c>
      <c r="D58" s="7" t="s">
        <v>2131</v>
      </c>
      <c r="E58" s="7" t="s">
        <v>2132</v>
      </c>
      <c r="F58" s="7" t="s">
        <v>1824</v>
      </c>
      <c r="G58" s="7" t="s">
        <v>1822</v>
      </c>
      <c r="H58" s="7" t="s">
        <v>2</v>
      </c>
      <c r="I58" s="7" t="s">
        <v>282</v>
      </c>
      <c r="J58" s="7" t="s">
        <v>2045</v>
      </c>
      <c r="K58" s="7" t="s">
        <v>771</v>
      </c>
      <c r="L58" s="7">
        <v>1</v>
      </c>
      <c r="M58" s="8">
        <v>468</v>
      </c>
    </row>
    <row r="59" spans="1:13" x14ac:dyDescent="0.15">
      <c r="A59" s="7">
        <f t="shared" si="0"/>
        <v>57</v>
      </c>
      <c r="B59" s="7" t="s">
        <v>1820</v>
      </c>
      <c r="C59" s="7">
        <v>12221</v>
      </c>
      <c r="D59" s="7" t="s">
        <v>2131</v>
      </c>
      <c r="E59" s="7" t="s">
        <v>2132</v>
      </c>
      <c r="F59" s="7" t="s">
        <v>1821</v>
      </c>
      <c r="G59" s="7" t="s">
        <v>1819</v>
      </c>
      <c r="H59" s="7" t="s">
        <v>2</v>
      </c>
      <c r="I59" s="7" t="s">
        <v>282</v>
      </c>
      <c r="J59" s="7" t="s">
        <v>2045</v>
      </c>
      <c r="K59" s="7" t="s">
        <v>771</v>
      </c>
      <c r="L59" s="7">
        <v>4</v>
      </c>
      <c r="M59" s="8">
        <v>1573</v>
      </c>
    </row>
    <row r="60" spans="1:13" x14ac:dyDescent="0.15">
      <c r="A60" s="7">
        <f t="shared" si="0"/>
        <v>58</v>
      </c>
      <c r="B60" s="7" t="s">
        <v>1817</v>
      </c>
      <c r="C60" s="7">
        <v>12221</v>
      </c>
      <c r="D60" s="7" t="s">
        <v>2131</v>
      </c>
      <c r="E60" s="7" t="s">
        <v>2132</v>
      </c>
      <c r="F60" s="7" t="s">
        <v>1818</v>
      </c>
      <c r="G60" s="7" t="s">
        <v>1816</v>
      </c>
      <c r="H60" s="7" t="s">
        <v>2</v>
      </c>
      <c r="I60" s="7" t="s">
        <v>282</v>
      </c>
      <c r="J60" s="7" t="s">
        <v>2045</v>
      </c>
      <c r="K60" s="7" t="s">
        <v>771</v>
      </c>
      <c r="L60" s="7">
        <v>1</v>
      </c>
      <c r="M60" s="8">
        <v>637</v>
      </c>
    </row>
    <row r="61" spans="1:13" x14ac:dyDescent="0.15">
      <c r="A61" s="7">
        <f t="shared" si="0"/>
        <v>59</v>
      </c>
      <c r="B61" s="7" t="s">
        <v>1814</v>
      </c>
      <c r="C61" s="7">
        <v>12221</v>
      </c>
      <c r="D61" s="7" t="s">
        <v>2131</v>
      </c>
      <c r="E61" s="7" t="s">
        <v>2132</v>
      </c>
      <c r="F61" s="7" t="s">
        <v>1815</v>
      </c>
      <c r="G61" s="7" t="s">
        <v>1813</v>
      </c>
      <c r="H61" s="7" t="s">
        <v>2</v>
      </c>
      <c r="I61" s="7" t="s">
        <v>282</v>
      </c>
      <c r="J61" s="7" t="s">
        <v>2045</v>
      </c>
      <c r="K61" s="7" t="s">
        <v>771</v>
      </c>
      <c r="L61" s="7">
        <v>1</v>
      </c>
      <c r="M61" s="8">
        <v>2595</v>
      </c>
    </row>
    <row r="62" spans="1:13" x14ac:dyDescent="0.15">
      <c r="A62" s="7">
        <f t="shared" si="0"/>
        <v>60</v>
      </c>
      <c r="B62" s="7" t="s">
        <v>1811</v>
      </c>
      <c r="C62" s="7">
        <v>12221</v>
      </c>
      <c r="D62" s="7" t="s">
        <v>2131</v>
      </c>
      <c r="E62" s="7" t="s">
        <v>2132</v>
      </c>
      <c r="F62" s="7" t="s">
        <v>1812</v>
      </c>
      <c r="G62" s="7" t="s">
        <v>1810</v>
      </c>
      <c r="H62" s="7" t="s">
        <v>2</v>
      </c>
      <c r="I62" s="7" t="s">
        <v>282</v>
      </c>
      <c r="J62" s="7" t="s">
        <v>2045</v>
      </c>
      <c r="K62" s="7" t="s">
        <v>771</v>
      </c>
      <c r="L62" s="7">
        <v>2</v>
      </c>
      <c r="M62" s="8">
        <v>656</v>
      </c>
    </row>
    <row r="63" spans="1:13" x14ac:dyDescent="0.15">
      <c r="A63" s="7">
        <f t="shared" si="0"/>
        <v>61</v>
      </c>
      <c r="B63" s="7" t="s">
        <v>1808</v>
      </c>
      <c r="C63" s="7">
        <v>12221</v>
      </c>
      <c r="D63" s="7" t="s">
        <v>2131</v>
      </c>
      <c r="E63" s="7" t="s">
        <v>2132</v>
      </c>
      <c r="F63" s="7" t="s">
        <v>1809</v>
      </c>
      <c r="G63" s="7" t="s">
        <v>1807</v>
      </c>
      <c r="H63" s="7" t="s">
        <v>2</v>
      </c>
      <c r="I63" s="7" t="s">
        <v>282</v>
      </c>
      <c r="J63" s="7" t="s">
        <v>2045</v>
      </c>
      <c r="K63" s="7" t="s">
        <v>771</v>
      </c>
      <c r="L63" s="7">
        <v>2</v>
      </c>
      <c r="M63" s="8">
        <v>594</v>
      </c>
    </row>
    <row r="64" spans="1:13" x14ac:dyDescent="0.15">
      <c r="A64" s="7">
        <f t="shared" si="0"/>
        <v>62</v>
      </c>
      <c r="B64" s="7" t="s">
        <v>1805</v>
      </c>
      <c r="C64" s="7">
        <v>12221</v>
      </c>
      <c r="D64" s="7" t="s">
        <v>2131</v>
      </c>
      <c r="E64" s="7" t="s">
        <v>2132</v>
      </c>
      <c r="F64" s="7" t="s">
        <v>1806</v>
      </c>
      <c r="G64" s="7" t="s">
        <v>1804</v>
      </c>
      <c r="H64" s="7" t="s">
        <v>2</v>
      </c>
      <c r="I64" s="7" t="s">
        <v>282</v>
      </c>
      <c r="J64" s="7" t="s">
        <v>2045</v>
      </c>
      <c r="K64" s="7" t="s">
        <v>771</v>
      </c>
      <c r="L64" s="7">
        <v>1</v>
      </c>
      <c r="M64" s="8">
        <v>513</v>
      </c>
    </row>
    <row r="65" spans="1:13" x14ac:dyDescent="0.15">
      <c r="A65" s="7">
        <f t="shared" si="0"/>
        <v>63</v>
      </c>
      <c r="B65" s="7" t="s">
        <v>1802</v>
      </c>
      <c r="C65" s="7">
        <v>12221</v>
      </c>
      <c r="D65" s="7" t="s">
        <v>2131</v>
      </c>
      <c r="E65" s="7" t="s">
        <v>2132</v>
      </c>
      <c r="F65" s="7" t="s">
        <v>1803</v>
      </c>
      <c r="G65" s="7" t="s">
        <v>1801</v>
      </c>
      <c r="H65" s="7" t="s">
        <v>2</v>
      </c>
      <c r="I65" s="7" t="s">
        <v>282</v>
      </c>
      <c r="J65" s="7" t="s">
        <v>2045</v>
      </c>
      <c r="K65" s="7" t="s">
        <v>771</v>
      </c>
      <c r="L65" s="7">
        <v>1</v>
      </c>
      <c r="M65" s="8">
        <v>475</v>
      </c>
    </row>
    <row r="66" spans="1:13" x14ac:dyDescent="0.15">
      <c r="A66" s="7">
        <f t="shared" si="0"/>
        <v>64</v>
      </c>
      <c r="B66" s="7" t="s">
        <v>1799</v>
      </c>
      <c r="C66" s="7">
        <v>12221</v>
      </c>
      <c r="D66" s="7" t="s">
        <v>2131</v>
      </c>
      <c r="E66" s="7" t="s">
        <v>2132</v>
      </c>
      <c r="F66" s="7" t="s">
        <v>1800</v>
      </c>
      <c r="G66" s="7" t="s">
        <v>1798</v>
      </c>
      <c r="H66" s="7" t="s">
        <v>2</v>
      </c>
      <c r="I66" s="7" t="s">
        <v>282</v>
      </c>
      <c r="J66" s="7" t="s">
        <v>2045</v>
      </c>
      <c r="K66" s="7" t="s">
        <v>771</v>
      </c>
      <c r="L66" s="7">
        <v>1</v>
      </c>
      <c r="M66" s="8">
        <v>1114</v>
      </c>
    </row>
    <row r="67" spans="1:13" x14ac:dyDescent="0.15">
      <c r="A67" s="7">
        <f t="shared" si="0"/>
        <v>65</v>
      </c>
      <c r="B67" s="7" t="s">
        <v>1796</v>
      </c>
      <c r="C67" s="7">
        <v>12221</v>
      </c>
      <c r="D67" s="7" t="s">
        <v>2131</v>
      </c>
      <c r="E67" s="7" t="s">
        <v>2132</v>
      </c>
      <c r="F67" s="7" t="s">
        <v>1797</v>
      </c>
      <c r="G67" s="7" t="s">
        <v>1795</v>
      </c>
      <c r="H67" s="7" t="s">
        <v>2</v>
      </c>
      <c r="I67" s="7" t="s">
        <v>282</v>
      </c>
      <c r="J67" s="7" t="s">
        <v>2045</v>
      </c>
      <c r="K67" s="7" t="s">
        <v>771</v>
      </c>
      <c r="L67" s="7">
        <v>1</v>
      </c>
      <c r="M67" s="8">
        <v>810</v>
      </c>
    </row>
    <row r="68" spans="1:13" x14ac:dyDescent="0.15">
      <c r="A68" s="7">
        <f t="shared" si="0"/>
        <v>66</v>
      </c>
      <c r="B68" s="7" t="s">
        <v>1793</v>
      </c>
      <c r="C68" s="7">
        <v>12221</v>
      </c>
      <c r="D68" s="7" t="s">
        <v>2131</v>
      </c>
      <c r="E68" s="7" t="s">
        <v>2132</v>
      </c>
      <c r="F68" s="7" t="s">
        <v>1794</v>
      </c>
      <c r="G68" s="7" t="s">
        <v>1792</v>
      </c>
      <c r="H68" s="7" t="s">
        <v>2</v>
      </c>
      <c r="I68" s="7" t="s">
        <v>282</v>
      </c>
      <c r="J68" s="7" t="s">
        <v>2045</v>
      </c>
      <c r="K68" s="7" t="s">
        <v>771</v>
      </c>
      <c r="L68" s="7">
        <v>1</v>
      </c>
      <c r="M68" s="8">
        <v>432</v>
      </c>
    </row>
    <row r="69" spans="1:13" x14ac:dyDescent="0.15">
      <c r="A69" s="7">
        <f t="shared" ref="A69:A132" si="1">A68+1</f>
        <v>67</v>
      </c>
      <c r="B69" s="7" t="s">
        <v>1790</v>
      </c>
      <c r="C69" s="7">
        <v>12221</v>
      </c>
      <c r="D69" s="7" t="s">
        <v>2131</v>
      </c>
      <c r="E69" s="7" t="s">
        <v>2132</v>
      </c>
      <c r="F69" s="7" t="s">
        <v>1791</v>
      </c>
      <c r="G69" s="7" t="s">
        <v>1789</v>
      </c>
      <c r="H69" s="7" t="s">
        <v>2</v>
      </c>
      <c r="I69" s="7" t="s">
        <v>282</v>
      </c>
      <c r="J69" s="7" t="s">
        <v>2045</v>
      </c>
      <c r="K69" s="7" t="s">
        <v>771</v>
      </c>
      <c r="L69" s="7">
        <v>1</v>
      </c>
      <c r="M69" s="8">
        <v>1782</v>
      </c>
    </row>
    <row r="70" spans="1:13" x14ac:dyDescent="0.15">
      <c r="A70" s="7">
        <f t="shared" si="1"/>
        <v>68</v>
      </c>
      <c r="B70" s="7" t="s">
        <v>1787</v>
      </c>
      <c r="C70" s="7">
        <v>12221</v>
      </c>
      <c r="D70" s="7" t="s">
        <v>2131</v>
      </c>
      <c r="E70" s="7" t="s">
        <v>2132</v>
      </c>
      <c r="F70" s="7" t="s">
        <v>1788</v>
      </c>
      <c r="G70" s="7" t="s">
        <v>1786</v>
      </c>
      <c r="H70" s="7" t="s">
        <v>2</v>
      </c>
      <c r="I70" s="7" t="s">
        <v>282</v>
      </c>
      <c r="J70" s="7" t="s">
        <v>2045</v>
      </c>
      <c r="K70" s="7" t="s">
        <v>771</v>
      </c>
      <c r="L70" s="7">
        <v>1</v>
      </c>
      <c r="M70" s="8">
        <v>450</v>
      </c>
    </row>
    <row r="71" spans="1:13" x14ac:dyDescent="0.15">
      <c r="A71" s="7">
        <f t="shared" si="1"/>
        <v>69</v>
      </c>
      <c r="B71" s="7" t="s">
        <v>1784</v>
      </c>
      <c r="C71" s="7">
        <v>12221</v>
      </c>
      <c r="D71" s="7" t="s">
        <v>2131</v>
      </c>
      <c r="E71" s="7" t="s">
        <v>2132</v>
      </c>
      <c r="F71" s="7" t="s">
        <v>1785</v>
      </c>
      <c r="G71" s="7" t="s">
        <v>1783</v>
      </c>
      <c r="H71" s="7" t="s">
        <v>2</v>
      </c>
      <c r="I71" s="7" t="s">
        <v>282</v>
      </c>
      <c r="J71" s="7" t="s">
        <v>2045</v>
      </c>
      <c r="K71" s="7" t="s">
        <v>771</v>
      </c>
      <c r="L71" s="7">
        <v>3</v>
      </c>
      <c r="M71" s="8">
        <v>383</v>
      </c>
    </row>
    <row r="72" spans="1:13" x14ac:dyDescent="0.15">
      <c r="A72" s="7">
        <f t="shared" si="1"/>
        <v>70</v>
      </c>
      <c r="B72" s="7" t="s">
        <v>1781</v>
      </c>
      <c r="C72" s="7">
        <v>12221</v>
      </c>
      <c r="D72" s="7" t="s">
        <v>2131</v>
      </c>
      <c r="E72" s="7" t="s">
        <v>2132</v>
      </c>
      <c r="F72" s="7" t="s">
        <v>1782</v>
      </c>
      <c r="G72" s="7" t="s">
        <v>1780</v>
      </c>
      <c r="H72" s="7" t="s">
        <v>2</v>
      </c>
      <c r="I72" s="7" t="s">
        <v>282</v>
      </c>
      <c r="J72" s="7" t="s">
        <v>2045</v>
      </c>
      <c r="K72" s="7" t="s">
        <v>771</v>
      </c>
      <c r="L72" s="7">
        <v>1</v>
      </c>
      <c r="M72" s="8">
        <v>325</v>
      </c>
    </row>
    <row r="73" spans="1:13" x14ac:dyDescent="0.15">
      <c r="A73" s="7">
        <f t="shared" si="1"/>
        <v>71</v>
      </c>
      <c r="B73" s="7" t="s">
        <v>1778</v>
      </c>
      <c r="C73" s="7">
        <v>12221</v>
      </c>
      <c r="D73" s="7" t="s">
        <v>2131</v>
      </c>
      <c r="E73" s="7" t="s">
        <v>2132</v>
      </c>
      <c r="F73" s="7" t="s">
        <v>1779</v>
      </c>
      <c r="G73" s="7" t="s">
        <v>1777</v>
      </c>
      <c r="H73" s="7" t="s">
        <v>2</v>
      </c>
      <c r="I73" s="7" t="s">
        <v>282</v>
      </c>
      <c r="J73" s="7" t="s">
        <v>2045</v>
      </c>
      <c r="K73" s="7" t="s">
        <v>771</v>
      </c>
      <c r="L73" s="7">
        <v>1</v>
      </c>
      <c r="M73" s="8">
        <v>321</v>
      </c>
    </row>
    <row r="74" spans="1:13" x14ac:dyDescent="0.15">
      <c r="A74" s="7">
        <f t="shared" si="1"/>
        <v>72</v>
      </c>
      <c r="B74" s="7" t="s">
        <v>1775</v>
      </c>
      <c r="C74" s="7">
        <v>12221</v>
      </c>
      <c r="D74" s="7" t="s">
        <v>2131</v>
      </c>
      <c r="E74" s="7" t="s">
        <v>2132</v>
      </c>
      <c r="F74" s="7" t="s">
        <v>1776</v>
      </c>
      <c r="G74" s="7" t="s">
        <v>1774</v>
      </c>
      <c r="H74" s="7" t="s">
        <v>2</v>
      </c>
      <c r="I74" s="7" t="s">
        <v>282</v>
      </c>
      <c r="J74" s="7" t="s">
        <v>2045</v>
      </c>
      <c r="K74" s="7" t="s">
        <v>771</v>
      </c>
      <c r="L74" s="7">
        <v>1</v>
      </c>
      <c r="M74" s="8">
        <v>1186</v>
      </c>
    </row>
    <row r="75" spans="1:13" x14ac:dyDescent="0.15">
      <c r="A75" s="7">
        <f t="shared" si="1"/>
        <v>73</v>
      </c>
      <c r="B75" s="7" t="s">
        <v>1772</v>
      </c>
      <c r="C75" s="7">
        <v>12221</v>
      </c>
      <c r="D75" s="7" t="s">
        <v>2131</v>
      </c>
      <c r="E75" s="7" t="s">
        <v>2132</v>
      </c>
      <c r="F75" s="7" t="s">
        <v>1773</v>
      </c>
      <c r="G75" s="7" t="s">
        <v>1771</v>
      </c>
      <c r="H75" s="7" t="s">
        <v>2</v>
      </c>
      <c r="I75" s="7" t="s">
        <v>282</v>
      </c>
      <c r="J75" s="7" t="s">
        <v>2045</v>
      </c>
      <c r="K75" s="7" t="s">
        <v>771</v>
      </c>
      <c r="L75" s="7">
        <v>2</v>
      </c>
      <c r="M75" s="8">
        <v>2682</v>
      </c>
    </row>
    <row r="76" spans="1:13" x14ac:dyDescent="0.15">
      <c r="A76" s="7">
        <f t="shared" si="1"/>
        <v>74</v>
      </c>
      <c r="B76" s="7" t="s">
        <v>1769</v>
      </c>
      <c r="C76" s="7">
        <v>12221</v>
      </c>
      <c r="D76" s="7" t="s">
        <v>2131</v>
      </c>
      <c r="E76" s="7" t="s">
        <v>2132</v>
      </c>
      <c r="F76" s="7" t="s">
        <v>1770</v>
      </c>
      <c r="G76" s="7" t="s">
        <v>1768</v>
      </c>
      <c r="H76" s="7" t="s">
        <v>2</v>
      </c>
      <c r="I76" s="7" t="s">
        <v>282</v>
      </c>
      <c r="J76" s="7" t="s">
        <v>2045</v>
      </c>
      <c r="K76" s="7" t="s">
        <v>771</v>
      </c>
      <c r="L76" s="7">
        <v>1</v>
      </c>
      <c r="M76" s="8">
        <v>277</v>
      </c>
    </row>
    <row r="77" spans="1:13" x14ac:dyDescent="0.15">
      <c r="A77" s="7">
        <f t="shared" si="1"/>
        <v>75</v>
      </c>
      <c r="B77" s="7" t="s">
        <v>1766</v>
      </c>
      <c r="C77" s="7">
        <v>12221</v>
      </c>
      <c r="D77" s="7" t="s">
        <v>2131</v>
      </c>
      <c r="E77" s="7" t="s">
        <v>2132</v>
      </c>
      <c r="F77" s="7" t="s">
        <v>1767</v>
      </c>
      <c r="G77" s="7" t="s">
        <v>1765</v>
      </c>
      <c r="H77" s="7" t="s">
        <v>2</v>
      </c>
      <c r="I77" s="7" t="s">
        <v>282</v>
      </c>
      <c r="J77" s="7" t="s">
        <v>2045</v>
      </c>
      <c r="K77" s="7" t="s">
        <v>771</v>
      </c>
      <c r="L77" s="7">
        <v>1</v>
      </c>
      <c r="M77" s="8">
        <v>796</v>
      </c>
    </row>
    <row r="78" spans="1:13" x14ac:dyDescent="0.15">
      <c r="A78" s="7">
        <f t="shared" si="1"/>
        <v>76</v>
      </c>
      <c r="B78" s="7" t="s">
        <v>1763</v>
      </c>
      <c r="C78" s="7">
        <v>12221</v>
      </c>
      <c r="D78" s="7" t="s">
        <v>2131</v>
      </c>
      <c r="E78" s="7" t="s">
        <v>2132</v>
      </c>
      <c r="F78" s="7" t="s">
        <v>1764</v>
      </c>
      <c r="G78" s="7" t="s">
        <v>1762</v>
      </c>
      <c r="H78" s="7" t="s">
        <v>2</v>
      </c>
      <c r="I78" s="7" t="s">
        <v>282</v>
      </c>
      <c r="J78" s="7" t="s">
        <v>2045</v>
      </c>
      <c r="K78" s="7" t="s">
        <v>771</v>
      </c>
      <c r="L78" s="7">
        <v>2</v>
      </c>
      <c r="M78" s="8">
        <v>801</v>
      </c>
    </row>
    <row r="79" spans="1:13" x14ac:dyDescent="0.15">
      <c r="A79" s="7">
        <f t="shared" si="1"/>
        <v>77</v>
      </c>
      <c r="B79" s="7" t="s">
        <v>1760</v>
      </c>
      <c r="C79" s="7">
        <v>12221</v>
      </c>
      <c r="D79" s="7" t="s">
        <v>2131</v>
      </c>
      <c r="E79" s="7" t="s">
        <v>2132</v>
      </c>
      <c r="F79" s="7" t="s">
        <v>1761</v>
      </c>
      <c r="G79" s="7" t="s">
        <v>1759</v>
      </c>
      <c r="H79" s="7" t="s">
        <v>2</v>
      </c>
      <c r="I79" s="7" t="s">
        <v>282</v>
      </c>
      <c r="J79" s="7" t="s">
        <v>2045</v>
      </c>
      <c r="K79" s="7" t="s">
        <v>771</v>
      </c>
      <c r="L79" s="7">
        <v>3</v>
      </c>
      <c r="M79" s="8">
        <v>448</v>
      </c>
    </row>
    <row r="80" spans="1:13" x14ac:dyDescent="0.15">
      <c r="A80" s="7">
        <f t="shared" si="1"/>
        <v>78</v>
      </c>
      <c r="B80" s="7" t="s">
        <v>1757</v>
      </c>
      <c r="C80" s="7">
        <v>12221</v>
      </c>
      <c r="D80" s="7" t="s">
        <v>2131</v>
      </c>
      <c r="E80" s="7" t="s">
        <v>2132</v>
      </c>
      <c r="F80" s="7" t="s">
        <v>1758</v>
      </c>
      <c r="G80" s="7" t="s">
        <v>1756</v>
      </c>
      <c r="H80" s="7" t="s">
        <v>2</v>
      </c>
      <c r="I80" s="7" t="s">
        <v>282</v>
      </c>
      <c r="J80" s="7" t="s">
        <v>2045</v>
      </c>
      <c r="K80" s="7" t="s">
        <v>771</v>
      </c>
      <c r="L80" s="7">
        <v>2</v>
      </c>
      <c r="M80" s="8">
        <v>1207</v>
      </c>
    </row>
    <row r="81" spans="1:13" x14ac:dyDescent="0.15">
      <c r="A81" s="7">
        <f t="shared" si="1"/>
        <v>79</v>
      </c>
      <c r="B81" s="7" t="s">
        <v>1754</v>
      </c>
      <c r="C81" s="7">
        <v>12221</v>
      </c>
      <c r="D81" s="7" t="s">
        <v>2131</v>
      </c>
      <c r="E81" s="7" t="s">
        <v>2132</v>
      </c>
      <c r="F81" s="7" t="s">
        <v>1755</v>
      </c>
      <c r="G81" s="7" t="s">
        <v>1753</v>
      </c>
      <c r="H81" s="7" t="s">
        <v>2</v>
      </c>
      <c r="I81" s="7" t="s">
        <v>282</v>
      </c>
      <c r="J81" s="7" t="s">
        <v>2045</v>
      </c>
      <c r="K81" s="7" t="s">
        <v>771</v>
      </c>
      <c r="L81" s="7">
        <v>3</v>
      </c>
      <c r="M81" s="8">
        <v>339.28</v>
      </c>
    </row>
    <row r="82" spans="1:13" x14ac:dyDescent="0.15">
      <c r="A82" s="7">
        <f t="shared" si="1"/>
        <v>80</v>
      </c>
      <c r="B82" s="7" t="s">
        <v>1751</v>
      </c>
      <c r="C82" s="7">
        <v>12221</v>
      </c>
      <c r="D82" s="7" t="s">
        <v>2131</v>
      </c>
      <c r="E82" s="7" t="s">
        <v>2132</v>
      </c>
      <c r="F82" s="7" t="s">
        <v>1752</v>
      </c>
      <c r="G82" s="7" t="s">
        <v>1750</v>
      </c>
      <c r="H82" s="7" t="s">
        <v>2</v>
      </c>
      <c r="I82" s="7" t="s">
        <v>282</v>
      </c>
      <c r="J82" s="7" t="s">
        <v>2045</v>
      </c>
      <c r="K82" s="7" t="s">
        <v>771</v>
      </c>
      <c r="L82" s="7">
        <v>1</v>
      </c>
      <c r="M82" s="8">
        <v>952</v>
      </c>
    </row>
    <row r="83" spans="1:13" x14ac:dyDescent="0.15">
      <c r="A83" s="7">
        <f t="shared" si="1"/>
        <v>81</v>
      </c>
      <c r="B83" s="7" t="s">
        <v>1748</v>
      </c>
      <c r="C83" s="7">
        <v>12221</v>
      </c>
      <c r="D83" s="7" t="s">
        <v>2131</v>
      </c>
      <c r="E83" s="7" t="s">
        <v>2132</v>
      </c>
      <c r="F83" s="7" t="s">
        <v>1749</v>
      </c>
      <c r="G83" s="7" t="s">
        <v>1747</v>
      </c>
      <c r="H83" s="7" t="s">
        <v>2</v>
      </c>
      <c r="I83" s="7" t="s">
        <v>282</v>
      </c>
      <c r="J83" s="7" t="s">
        <v>2045</v>
      </c>
      <c r="K83" s="7" t="s">
        <v>771</v>
      </c>
      <c r="L83" s="7">
        <v>1</v>
      </c>
      <c r="M83" s="8">
        <v>462</v>
      </c>
    </row>
    <row r="84" spans="1:13" x14ac:dyDescent="0.15">
      <c r="A84" s="7">
        <f t="shared" si="1"/>
        <v>82</v>
      </c>
      <c r="B84" s="7" t="s">
        <v>1745</v>
      </c>
      <c r="C84" s="7">
        <v>12221</v>
      </c>
      <c r="D84" s="7" t="s">
        <v>2131</v>
      </c>
      <c r="E84" s="7" t="s">
        <v>2132</v>
      </c>
      <c r="F84" s="7" t="s">
        <v>1746</v>
      </c>
      <c r="G84" s="7" t="s">
        <v>1744</v>
      </c>
      <c r="H84" s="7" t="s">
        <v>2</v>
      </c>
      <c r="I84" s="7" t="s">
        <v>282</v>
      </c>
      <c r="J84" s="7" t="s">
        <v>2045</v>
      </c>
      <c r="K84" s="7" t="s">
        <v>771</v>
      </c>
      <c r="L84" s="7">
        <v>1</v>
      </c>
      <c r="M84" s="8">
        <v>251</v>
      </c>
    </row>
    <row r="85" spans="1:13" x14ac:dyDescent="0.15">
      <c r="A85" s="7">
        <f t="shared" si="1"/>
        <v>83</v>
      </c>
      <c r="B85" s="7" t="s">
        <v>1742</v>
      </c>
      <c r="C85" s="7">
        <v>12221</v>
      </c>
      <c r="D85" s="7" t="s">
        <v>2131</v>
      </c>
      <c r="E85" s="7" t="s">
        <v>2132</v>
      </c>
      <c r="F85" s="7" t="s">
        <v>1743</v>
      </c>
      <c r="G85" s="7" t="s">
        <v>1741</v>
      </c>
      <c r="H85" s="7" t="s">
        <v>2</v>
      </c>
      <c r="I85" s="7" t="s">
        <v>282</v>
      </c>
      <c r="J85" s="7" t="s">
        <v>2045</v>
      </c>
      <c r="K85" s="7" t="s">
        <v>771</v>
      </c>
      <c r="L85" s="7">
        <v>1</v>
      </c>
      <c r="M85" s="8">
        <v>900</v>
      </c>
    </row>
    <row r="86" spans="1:13" x14ac:dyDescent="0.15">
      <c r="A86" s="7">
        <f t="shared" si="1"/>
        <v>84</v>
      </c>
      <c r="B86" s="7" t="s">
        <v>1739</v>
      </c>
      <c r="C86" s="7">
        <v>12221</v>
      </c>
      <c r="D86" s="7" t="s">
        <v>2131</v>
      </c>
      <c r="E86" s="7" t="s">
        <v>2132</v>
      </c>
      <c r="F86" s="7" t="s">
        <v>1740</v>
      </c>
      <c r="G86" s="7" t="s">
        <v>1738</v>
      </c>
      <c r="H86" s="7" t="s">
        <v>2</v>
      </c>
      <c r="I86" s="7" t="s">
        <v>282</v>
      </c>
      <c r="J86" s="7" t="s">
        <v>2045</v>
      </c>
      <c r="K86" s="7" t="s">
        <v>771</v>
      </c>
      <c r="L86" s="7">
        <v>1</v>
      </c>
      <c r="M86" s="8">
        <v>450</v>
      </c>
    </row>
    <row r="87" spans="1:13" x14ac:dyDescent="0.15">
      <c r="A87" s="7">
        <f t="shared" si="1"/>
        <v>85</v>
      </c>
      <c r="B87" s="7" t="s">
        <v>1736</v>
      </c>
      <c r="C87" s="7">
        <v>12221</v>
      </c>
      <c r="D87" s="7" t="s">
        <v>2131</v>
      </c>
      <c r="E87" s="7" t="s">
        <v>2132</v>
      </c>
      <c r="F87" s="7" t="s">
        <v>1737</v>
      </c>
      <c r="G87" s="7" t="s">
        <v>1735</v>
      </c>
      <c r="H87" s="7" t="s">
        <v>2</v>
      </c>
      <c r="I87" s="7" t="s">
        <v>282</v>
      </c>
      <c r="J87" s="7" t="s">
        <v>2045</v>
      </c>
      <c r="K87" s="7" t="s">
        <v>771</v>
      </c>
      <c r="L87" s="7">
        <v>1</v>
      </c>
      <c r="M87" s="8">
        <v>308</v>
      </c>
    </row>
    <row r="88" spans="1:13" x14ac:dyDescent="0.15">
      <c r="A88" s="7">
        <f t="shared" si="1"/>
        <v>86</v>
      </c>
      <c r="B88" s="7" t="s">
        <v>1733</v>
      </c>
      <c r="C88" s="7">
        <v>12221</v>
      </c>
      <c r="D88" s="7" t="s">
        <v>2131</v>
      </c>
      <c r="E88" s="7" t="s">
        <v>2132</v>
      </c>
      <c r="F88" s="7" t="s">
        <v>1734</v>
      </c>
      <c r="G88" s="7" t="s">
        <v>1732</v>
      </c>
      <c r="H88" s="7" t="s">
        <v>2</v>
      </c>
      <c r="I88" s="7" t="s">
        <v>282</v>
      </c>
      <c r="J88" s="7" t="s">
        <v>2045</v>
      </c>
      <c r="K88" s="7" t="s">
        <v>771</v>
      </c>
      <c r="L88" s="7">
        <v>1</v>
      </c>
      <c r="M88" s="8">
        <v>350</v>
      </c>
    </row>
    <row r="89" spans="1:13" x14ac:dyDescent="0.15">
      <c r="A89" s="7">
        <f t="shared" si="1"/>
        <v>87</v>
      </c>
      <c r="B89" s="7" t="s">
        <v>1730</v>
      </c>
      <c r="C89" s="7">
        <v>12221</v>
      </c>
      <c r="D89" s="7" t="s">
        <v>2131</v>
      </c>
      <c r="E89" s="7" t="s">
        <v>2132</v>
      </c>
      <c r="F89" s="7" t="s">
        <v>1731</v>
      </c>
      <c r="G89" s="7" t="s">
        <v>1729</v>
      </c>
      <c r="H89" s="7" t="s">
        <v>2</v>
      </c>
      <c r="I89" s="7" t="s">
        <v>282</v>
      </c>
      <c r="J89" s="7" t="s">
        <v>2045</v>
      </c>
      <c r="K89" s="7" t="s">
        <v>771</v>
      </c>
      <c r="L89" s="7">
        <v>1</v>
      </c>
      <c r="M89" s="8">
        <v>150</v>
      </c>
    </row>
    <row r="90" spans="1:13" x14ac:dyDescent="0.15">
      <c r="A90" s="7">
        <f t="shared" si="1"/>
        <v>88</v>
      </c>
      <c r="B90" s="7" t="s">
        <v>1727</v>
      </c>
      <c r="C90" s="7">
        <v>12221</v>
      </c>
      <c r="D90" s="7" t="s">
        <v>2131</v>
      </c>
      <c r="E90" s="7" t="s">
        <v>2132</v>
      </c>
      <c r="F90" s="7" t="s">
        <v>1728</v>
      </c>
      <c r="G90" s="7" t="s">
        <v>1726</v>
      </c>
      <c r="H90" s="7" t="s">
        <v>2</v>
      </c>
      <c r="I90" s="7" t="s">
        <v>282</v>
      </c>
      <c r="J90" s="7" t="s">
        <v>2045</v>
      </c>
      <c r="K90" s="7" t="s">
        <v>771</v>
      </c>
      <c r="L90" s="7">
        <v>1</v>
      </c>
      <c r="M90" s="8">
        <v>826</v>
      </c>
    </row>
    <row r="91" spans="1:13" x14ac:dyDescent="0.15">
      <c r="A91" s="7">
        <f t="shared" si="1"/>
        <v>89</v>
      </c>
      <c r="B91" s="7" t="s">
        <v>1724</v>
      </c>
      <c r="C91" s="7">
        <v>12221</v>
      </c>
      <c r="D91" s="7" t="s">
        <v>2131</v>
      </c>
      <c r="E91" s="7" t="s">
        <v>2132</v>
      </c>
      <c r="F91" s="7" t="s">
        <v>1725</v>
      </c>
      <c r="G91" s="7" t="s">
        <v>1723</v>
      </c>
      <c r="H91" s="7" t="s">
        <v>2</v>
      </c>
      <c r="I91" s="7" t="s">
        <v>282</v>
      </c>
      <c r="J91" s="7" t="s">
        <v>2045</v>
      </c>
      <c r="K91" s="7" t="s">
        <v>771</v>
      </c>
      <c r="L91" s="7">
        <v>1</v>
      </c>
      <c r="M91" s="8">
        <v>308</v>
      </c>
    </row>
    <row r="92" spans="1:13" x14ac:dyDescent="0.15">
      <c r="A92" s="7">
        <f t="shared" si="1"/>
        <v>90</v>
      </c>
      <c r="B92" s="7" t="s">
        <v>1721</v>
      </c>
      <c r="C92" s="7">
        <v>12221</v>
      </c>
      <c r="D92" s="7" t="s">
        <v>2131</v>
      </c>
      <c r="E92" s="7" t="s">
        <v>2132</v>
      </c>
      <c r="F92" s="7" t="s">
        <v>1722</v>
      </c>
      <c r="G92" s="7" t="s">
        <v>1720</v>
      </c>
      <c r="H92" s="7" t="s">
        <v>2</v>
      </c>
      <c r="I92" s="7" t="s">
        <v>282</v>
      </c>
      <c r="J92" s="7" t="s">
        <v>2045</v>
      </c>
      <c r="K92" s="7" t="s">
        <v>771</v>
      </c>
      <c r="L92" s="7">
        <v>1</v>
      </c>
      <c r="M92" s="8">
        <v>314</v>
      </c>
    </row>
    <row r="93" spans="1:13" x14ac:dyDescent="0.15">
      <c r="A93" s="7">
        <f t="shared" si="1"/>
        <v>91</v>
      </c>
      <c r="B93" s="7" t="s">
        <v>1718</v>
      </c>
      <c r="C93" s="7">
        <v>12221</v>
      </c>
      <c r="D93" s="7" t="s">
        <v>2131</v>
      </c>
      <c r="E93" s="7" t="s">
        <v>2132</v>
      </c>
      <c r="F93" s="7" t="s">
        <v>1719</v>
      </c>
      <c r="G93" s="7" t="s">
        <v>1717</v>
      </c>
      <c r="H93" s="7" t="s">
        <v>2</v>
      </c>
      <c r="I93" s="7" t="s">
        <v>282</v>
      </c>
      <c r="J93" s="7" t="s">
        <v>2045</v>
      </c>
      <c r="K93" s="7" t="s">
        <v>771</v>
      </c>
      <c r="L93" s="7">
        <v>1</v>
      </c>
      <c r="M93" s="8">
        <v>347</v>
      </c>
    </row>
    <row r="94" spans="1:13" x14ac:dyDescent="0.15">
      <c r="A94" s="7">
        <f t="shared" si="1"/>
        <v>92</v>
      </c>
      <c r="B94" s="7" t="s">
        <v>1715</v>
      </c>
      <c r="C94" s="7">
        <v>12221</v>
      </c>
      <c r="D94" s="7" t="s">
        <v>2131</v>
      </c>
      <c r="E94" s="7" t="s">
        <v>2132</v>
      </c>
      <c r="F94" s="7" t="s">
        <v>1716</v>
      </c>
      <c r="G94" s="7" t="s">
        <v>1714</v>
      </c>
      <c r="H94" s="7" t="s">
        <v>2</v>
      </c>
      <c r="I94" s="7" t="s">
        <v>282</v>
      </c>
      <c r="J94" s="7" t="s">
        <v>2045</v>
      </c>
      <c r="K94" s="7" t="s">
        <v>771</v>
      </c>
      <c r="L94" s="7">
        <v>1</v>
      </c>
      <c r="M94" s="8">
        <v>485</v>
      </c>
    </row>
    <row r="95" spans="1:13" x14ac:dyDescent="0.15">
      <c r="A95" s="7">
        <f t="shared" si="1"/>
        <v>93</v>
      </c>
      <c r="B95" s="7" t="s">
        <v>1712</v>
      </c>
      <c r="C95" s="7">
        <v>12221</v>
      </c>
      <c r="D95" s="7" t="s">
        <v>2131</v>
      </c>
      <c r="E95" s="7" t="s">
        <v>2132</v>
      </c>
      <c r="F95" s="7" t="s">
        <v>1713</v>
      </c>
      <c r="G95" s="7" t="s">
        <v>1711</v>
      </c>
      <c r="H95" s="7" t="s">
        <v>2</v>
      </c>
      <c r="I95" s="7" t="s">
        <v>282</v>
      </c>
      <c r="J95" s="7" t="s">
        <v>2045</v>
      </c>
      <c r="K95" s="7" t="s">
        <v>771</v>
      </c>
      <c r="L95" s="7">
        <v>1</v>
      </c>
      <c r="M95" s="8">
        <v>512</v>
      </c>
    </row>
    <row r="96" spans="1:13" x14ac:dyDescent="0.15">
      <c r="A96" s="7">
        <f t="shared" si="1"/>
        <v>94</v>
      </c>
      <c r="B96" s="7" t="s">
        <v>1709</v>
      </c>
      <c r="C96" s="7">
        <v>12221</v>
      </c>
      <c r="D96" s="7" t="s">
        <v>2131</v>
      </c>
      <c r="E96" s="7" t="s">
        <v>2132</v>
      </c>
      <c r="F96" s="7" t="s">
        <v>1710</v>
      </c>
      <c r="G96" s="7" t="s">
        <v>1708</v>
      </c>
      <c r="H96" s="7" t="s">
        <v>2</v>
      </c>
      <c r="I96" s="7" t="s">
        <v>282</v>
      </c>
      <c r="J96" s="7" t="s">
        <v>2045</v>
      </c>
      <c r="K96" s="7" t="s">
        <v>771</v>
      </c>
      <c r="L96" s="7">
        <v>2</v>
      </c>
      <c r="M96" s="8">
        <v>720</v>
      </c>
    </row>
    <row r="97" spans="1:13" x14ac:dyDescent="0.15">
      <c r="A97" s="7">
        <f t="shared" si="1"/>
        <v>95</v>
      </c>
      <c r="B97" s="7" t="s">
        <v>1706</v>
      </c>
      <c r="C97" s="7">
        <v>12221</v>
      </c>
      <c r="D97" s="7" t="s">
        <v>2131</v>
      </c>
      <c r="E97" s="7" t="s">
        <v>2132</v>
      </c>
      <c r="F97" s="7" t="s">
        <v>1707</v>
      </c>
      <c r="G97" s="7" t="s">
        <v>1705</v>
      </c>
      <c r="H97" s="7" t="s">
        <v>2</v>
      </c>
      <c r="I97" s="7" t="s">
        <v>282</v>
      </c>
      <c r="J97" s="7" t="s">
        <v>2045</v>
      </c>
      <c r="K97" s="7" t="s">
        <v>771</v>
      </c>
      <c r="L97" s="7">
        <v>2</v>
      </c>
      <c r="M97" s="8">
        <v>1032</v>
      </c>
    </row>
    <row r="98" spans="1:13" x14ac:dyDescent="0.15">
      <c r="A98" s="7">
        <f t="shared" si="1"/>
        <v>96</v>
      </c>
      <c r="B98" s="7" t="s">
        <v>1703</v>
      </c>
      <c r="C98" s="7">
        <v>12221</v>
      </c>
      <c r="D98" s="7" t="s">
        <v>2131</v>
      </c>
      <c r="E98" s="7" t="s">
        <v>2132</v>
      </c>
      <c r="F98" s="7" t="s">
        <v>1704</v>
      </c>
      <c r="G98" s="7" t="s">
        <v>1702</v>
      </c>
      <c r="H98" s="7" t="s">
        <v>2</v>
      </c>
      <c r="I98" s="7" t="s">
        <v>282</v>
      </c>
      <c r="J98" s="7" t="s">
        <v>2045</v>
      </c>
      <c r="K98" s="7" t="s">
        <v>771</v>
      </c>
      <c r="L98" s="7">
        <v>1</v>
      </c>
      <c r="M98" s="8">
        <v>280</v>
      </c>
    </row>
    <row r="99" spans="1:13" x14ac:dyDescent="0.15">
      <c r="A99" s="7">
        <f t="shared" si="1"/>
        <v>97</v>
      </c>
      <c r="B99" s="7" t="s">
        <v>1700</v>
      </c>
      <c r="C99" s="7">
        <v>12221</v>
      </c>
      <c r="D99" s="7" t="s">
        <v>2131</v>
      </c>
      <c r="E99" s="7" t="s">
        <v>2132</v>
      </c>
      <c r="F99" s="7" t="s">
        <v>1701</v>
      </c>
      <c r="G99" s="7" t="s">
        <v>1699</v>
      </c>
      <c r="H99" s="7" t="s">
        <v>2</v>
      </c>
      <c r="I99" s="7" t="s">
        <v>282</v>
      </c>
      <c r="J99" s="7" t="s">
        <v>2045</v>
      </c>
      <c r="K99" s="7" t="s">
        <v>771</v>
      </c>
      <c r="L99" s="7">
        <v>1</v>
      </c>
      <c r="M99" s="8">
        <v>504</v>
      </c>
    </row>
    <row r="100" spans="1:13" x14ac:dyDescent="0.15">
      <c r="A100" s="7">
        <f t="shared" si="1"/>
        <v>98</v>
      </c>
      <c r="B100" s="7" t="s">
        <v>1697</v>
      </c>
      <c r="C100" s="7">
        <v>12221</v>
      </c>
      <c r="D100" s="7" t="s">
        <v>2131</v>
      </c>
      <c r="E100" s="7" t="s">
        <v>2132</v>
      </c>
      <c r="F100" s="7" t="s">
        <v>1698</v>
      </c>
      <c r="G100" s="7" t="s">
        <v>1696</v>
      </c>
      <c r="H100" s="7" t="s">
        <v>2</v>
      </c>
      <c r="I100" s="7" t="s">
        <v>282</v>
      </c>
      <c r="J100" s="7" t="s">
        <v>2045</v>
      </c>
      <c r="K100" s="7" t="s">
        <v>771</v>
      </c>
      <c r="L100" s="7">
        <v>2</v>
      </c>
      <c r="M100" s="8">
        <v>302</v>
      </c>
    </row>
    <row r="101" spans="1:13" x14ac:dyDescent="0.15">
      <c r="A101" s="7">
        <f t="shared" si="1"/>
        <v>99</v>
      </c>
      <c r="B101" s="7" t="s">
        <v>1694</v>
      </c>
      <c r="C101" s="7">
        <v>12221</v>
      </c>
      <c r="D101" s="7" t="s">
        <v>2131</v>
      </c>
      <c r="E101" s="7" t="s">
        <v>2132</v>
      </c>
      <c r="F101" s="7" t="s">
        <v>1695</v>
      </c>
      <c r="G101" s="7" t="s">
        <v>1693</v>
      </c>
      <c r="H101" s="7" t="s">
        <v>2</v>
      </c>
      <c r="I101" s="7" t="s">
        <v>282</v>
      </c>
      <c r="J101" s="7" t="s">
        <v>2045</v>
      </c>
      <c r="K101" s="7" t="s">
        <v>771</v>
      </c>
      <c r="L101" s="7">
        <v>1</v>
      </c>
      <c r="M101" s="8">
        <v>335</v>
      </c>
    </row>
    <row r="102" spans="1:13" x14ac:dyDescent="0.15">
      <c r="A102" s="7">
        <f t="shared" si="1"/>
        <v>100</v>
      </c>
      <c r="B102" s="7" t="s">
        <v>1691</v>
      </c>
      <c r="C102" s="7">
        <v>12221</v>
      </c>
      <c r="D102" s="7" t="s">
        <v>2131</v>
      </c>
      <c r="E102" s="7" t="s">
        <v>2132</v>
      </c>
      <c r="F102" s="7" t="s">
        <v>1692</v>
      </c>
      <c r="G102" s="7" t="s">
        <v>1690</v>
      </c>
      <c r="H102" s="7" t="s">
        <v>2</v>
      </c>
      <c r="I102" s="7" t="s">
        <v>282</v>
      </c>
      <c r="J102" s="7" t="s">
        <v>2045</v>
      </c>
      <c r="K102" s="7" t="s">
        <v>771</v>
      </c>
      <c r="L102" s="7">
        <v>1</v>
      </c>
      <c r="M102" s="8">
        <v>2070</v>
      </c>
    </row>
    <row r="103" spans="1:13" x14ac:dyDescent="0.15">
      <c r="A103" s="7">
        <f t="shared" si="1"/>
        <v>101</v>
      </c>
      <c r="B103" s="7" t="s">
        <v>1688</v>
      </c>
      <c r="C103" s="7">
        <v>12221</v>
      </c>
      <c r="D103" s="7" t="s">
        <v>2131</v>
      </c>
      <c r="E103" s="7" t="s">
        <v>2132</v>
      </c>
      <c r="F103" s="7" t="s">
        <v>1689</v>
      </c>
      <c r="G103" s="7" t="s">
        <v>1687</v>
      </c>
      <c r="H103" s="7" t="s">
        <v>2</v>
      </c>
      <c r="I103" s="7" t="s">
        <v>282</v>
      </c>
      <c r="J103" s="7" t="s">
        <v>2045</v>
      </c>
      <c r="K103" s="7" t="s">
        <v>771</v>
      </c>
      <c r="L103" s="7">
        <v>1</v>
      </c>
      <c r="M103" s="8">
        <v>421</v>
      </c>
    </row>
    <row r="104" spans="1:13" x14ac:dyDescent="0.15">
      <c r="A104" s="7">
        <f t="shared" si="1"/>
        <v>102</v>
      </c>
      <c r="B104" s="7" t="s">
        <v>1685</v>
      </c>
      <c r="C104" s="7">
        <v>12221</v>
      </c>
      <c r="D104" s="7" t="s">
        <v>2131</v>
      </c>
      <c r="E104" s="7" t="s">
        <v>2132</v>
      </c>
      <c r="F104" s="7" t="s">
        <v>1686</v>
      </c>
      <c r="G104" s="7" t="s">
        <v>1684</v>
      </c>
      <c r="H104" s="7" t="s">
        <v>2</v>
      </c>
      <c r="I104" s="7" t="s">
        <v>282</v>
      </c>
      <c r="J104" s="7" t="s">
        <v>2045</v>
      </c>
      <c r="K104" s="7" t="s">
        <v>771</v>
      </c>
      <c r="L104" s="7">
        <v>2</v>
      </c>
      <c r="M104" s="8">
        <v>478</v>
      </c>
    </row>
    <row r="105" spans="1:13" x14ac:dyDescent="0.15">
      <c r="A105" s="7">
        <f t="shared" si="1"/>
        <v>103</v>
      </c>
      <c r="B105" s="7" t="s">
        <v>1682</v>
      </c>
      <c r="C105" s="7">
        <v>12221</v>
      </c>
      <c r="D105" s="7" t="s">
        <v>2131</v>
      </c>
      <c r="E105" s="7" t="s">
        <v>2132</v>
      </c>
      <c r="F105" s="7" t="s">
        <v>1683</v>
      </c>
      <c r="G105" s="7" t="s">
        <v>1681</v>
      </c>
      <c r="H105" s="7" t="s">
        <v>2</v>
      </c>
      <c r="I105" s="7" t="s">
        <v>282</v>
      </c>
      <c r="J105" s="7" t="s">
        <v>2045</v>
      </c>
      <c r="K105" s="7" t="s">
        <v>771</v>
      </c>
      <c r="L105" s="7">
        <v>1</v>
      </c>
      <c r="M105" s="8">
        <v>2914</v>
      </c>
    </row>
    <row r="106" spans="1:13" x14ac:dyDescent="0.15">
      <c r="A106" s="7">
        <f t="shared" si="1"/>
        <v>104</v>
      </c>
      <c r="B106" s="7" t="s">
        <v>1679</v>
      </c>
      <c r="C106" s="7">
        <v>12221</v>
      </c>
      <c r="D106" s="7" t="s">
        <v>2131</v>
      </c>
      <c r="E106" s="7" t="s">
        <v>2132</v>
      </c>
      <c r="F106" s="7" t="s">
        <v>1680</v>
      </c>
      <c r="G106" s="7" t="s">
        <v>1678</v>
      </c>
      <c r="H106" s="7" t="s">
        <v>2</v>
      </c>
      <c r="I106" s="7" t="s">
        <v>282</v>
      </c>
      <c r="J106" s="7" t="s">
        <v>2045</v>
      </c>
      <c r="K106" s="7" t="s">
        <v>771</v>
      </c>
      <c r="L106" s="7">
        <v>1</v>
      </c>
      <c r="M106" s="8">
        <v>586</v>
      </c>
    </row>
    <row r="107" spans="1:13" x14ac:dyDescent="0.15">
      <c r="A107" s="7">
        <f t="shared" si="1"/>
        <v>105</v>
      </c>
      <c r="B107" s="7" t="s">
        <v>1676</v>
      </c>
      <c r="C107" s="7">
        <v>12221</v>
      </c>
      <c r="D107" s="7" t="s">
        <v>2131</v>
      </c>
      <c r="E107" s="7" t="s">
        <v>2132</v>
      </c>
      <c r="F107" s="7" t="s">
        <v>1677</v>
      </c>
      <c r="G107" s="7" t="s">
        <v>1675</v>
      </c>
      <c r="H107" s="7" t="s">
        <v>2</v>
      </c>
      <c r="I107" s="7" t="s">
        <v>282</v>
      </c>
      <c r="J107" s="7" t="s">
        <v>2045</v>
      </c>
      <c r="K107" s="7" t="s">
        <v>771</v>
      </c>
      <c r="L107" s="7">
        <v>1</v>
      </c>
      <c r="M107" s="8">
        <v>480</v>
      </c>
    </row>
    <row r="108" spans="1:13" x14ac:dyDescent="0.15">
      <c r="A108" s="7">
        <f t="shared" si="1"/>
        <v>106</v>
      </c>
      <c r="B108" s="7" t="s">
        <v>1673</v>
      </c>
      <c r="C108" s="7">
        <v>12221</v>
      </c>
      <c r="D108" s="7" t="s">
        <v>2131</v>
      </c>
      <c r="E108" s="7" t="s">
        <v>2132</v>
      </c>
      <c r="F108" s="7" t="s">
        <v>1674</v>
      </c>
      <c r="G108" s="7" t="s">
        <v>1672</v>
      </c>
      <c r="H108" s="7" t="s">
        <v>2</v>
      </c>
      <c r="I108" s="7" t="s">
        <v>282</v>
      </c>
      <c r="J108" s="7" t="s">
        <v>2045</v>
      </c>
      <c r="K108" s="7" t="s">
        <v>771</v>
      </c>
      <c r="L108" s="7">
        <v>1</v>
      </c>
      <c r="M108" s="8">
        <v>388</v>
      </c>
    </row>
    <row r="109" spans="1:13" x14ac:dyDescent="0.15">
      <c r="A109" s="7">
        <f t="shared" si="1"/>
        <v>107</v>
      </c>
      <c r="B109" s="7" t="s">
        <v>1670</v>
      </c>
      <c r="C109" s="7">
        <v>12221</v>
      </c>
      <c r="D109" s="7" t="s">
        <v>2131</v>
      </c>
      <c r="E109" s="7" t="s">
        <v>2132</v>
      </c>
      <c r="F109" s="7" t="s">
        <v>1671</v>
      </c>
      <c r="G109" s="7" t="s">
        <v>1669</v>
      </c>
      <c r="H109" s="7" t="s">
        <v>2</v>
      </c>
      <c r="I109" s="7" t="s">
        <v>282</v>
      </c>
      <c r="J109" s="7" t="s">
        <v>2045</v>
      </c>
      <c r="K109" s="7" t="s">
        <v>771</v>
      </c>
      <c r="L109" s="7">
        <v>1</v>
      </c>
      <c r="M109" s="8">
        <v>656</v>
      </c>
    </row>
    <row r="110" spans="1:13" x14ac:dyDescent="0.15">
      <c r="A110" s="7">
        <f t="shared" si="1"/>
        <v>108</v>
      </c>
      <c r="B110" s="7" t="s">
        <v>1667</v>
      </c>
      <c r="C110" s="7">
        <v>12221</v>
      </c>
      <c r="D110" s="7" t="s">
        <v>2131</v>
      </c>
      <c r="E110" s="7" t="s">
        <v>2132</v>
      </c>
      <c r="F110" s="7" t="s">
        <v>1668</v>
      </c>
      <c r="G110" s="7" t="s">
        <v>1666</v>
      </c>
      <c r="H110" s="7" t="s">
        <v>2</v>
      </c>
      <c r="I110" s="7" t="s">
        <v>282</v>
      </c>
      <c r="J110" s="7" t="s">
        <v>2045</v>
      </c>
      <c r="K110" s="7" t="s">
        <v>771</v>
      </c>
      <c r="L110" s="7">
        <v>1</v>
      </c>
      <c r="M110" s="8">
        <v>700</v>
      </c>
    </row>
    <row r="111" spans="1:13" x14ac:dyDescent="0.15">
      <c r="A111" s="7">
        <f t="shared" si="1"/>
        <v>109</v>
      </c>
      <c r="B111" s="7" t="s">
        <v>1664</v>
      </c>
      <c r="C111" s="7">
        <v>12221</v>
      </c>
      <c r="D111" s="7" t="s">
        <v>2131</v>
      </c>
      <c r="E111" s="7" t="s">
        <v>2132</v>
      </c>
      <c r="F111" s="7" t="s">
        <v>1665</v>
      </c>
      <c r="G111" s="7" t="s">
        <v>1663</v>
      </c>
      <c r="H111" s="7" t="s">
        <v>2</v>
      </c>
      <c r="I111" s="7" t="s">
        <v>282</v>
      </c>
      <c r="J111" s="7" t="s">
        <v>2045</v>
      </c>
      <c r="K111" s="7" t="s">
        <v>771</v>
      </c>
      <c r="L111" s="7">
        <v>1</v>
      </c>
      <c r="M111" s="8">
        <v>1878.86</v>
      </c>
    </row>
    <row r="112" spans="1:13" x14ac:dyDescent="0.15">
      <c r="A112" s="7">
        <f t="shared" si="1"/>
        <v>110</v>
      </c>
      <c r="B112" s="7" t="s">
        <v>1661</v>
      </c>
      <c r="C112" s="7">
        <v>12221</v>
      </c>
      <c r="D112" s="7" t="s">
        <v>2131</v>
      </c>
      <c r="E112" s="7" t="s">
        <v>2132</v>
      </c>
      <c r="F112" s="7" t="s">
        <v>1662</v>
      </c>
      <c r="G112" s="7" t="s">
        <v>1660</v>
      </c>
      <c r="H112" s="7" t="s">
        <v>2</v>
      </c>
      <c r="I112" s="7" t="s">
        <v>282</v>
      </c>
      <c r="J112" s="7" t="s">
        <v>2045</v>
      </c>
      <c r="K112" s="7" t="s">
        <v>771</v>
      </c>
      <c r="L112" s="7">
        <v>1</v>
      </c>
      <c r="M112" s="8">
        <v>242.11</v>
      </c>
    </row>
    <row r="113" spans="1:13" x14ac:dyDescent="0.15">
      <c r="A113" s="7">
        <f t="shared" si="1"/>
        <v>111</v>
      </c>
      <c r="B113" s="7" t="s">
        <v>1658</v>
      </c>
      <c r="C113" s="7">
        <v>12221</v>
      </c>
      <c r="D113" s="7" t="s">
        <v>2131</v>
      </c>
      <c r="E113" s="7" t="s">
        <v>2132</v>
      </c>
      <c r="F113" s="7" t="s">
        <v>1659</v>
      </c>
      <c r="G113" s="7" t="s">
        <v>1657</v>
      </c>
      <c r="H113" s="7" t="s">
        <v>2</v>
      </c>
      <c r="I113" s="7" t="s">
        <v>282</v>
      </c>
      <c r="J113" s="7" t="s">
        <v>2045</v>
      </c>
      <c r="K113" s="7" t="s">
        <v>771</v>
      </c>
      <c r="L113" s="7">
        <v>1</v>
      </c>
      <c r="M113" s="8">
        <v>355</v>
      </c>
    </row>
    <row r="114" spans="1:13" x14ac:dyDescent="0.15">
      <c r="A114" s="7">
        <f t="shared" si="1"/>
        <v>112</v>
      </c>
      <c r="B114" s="7" t="s">
        <v>1655</v>
      </c>
      <c r="C114" s="7">
        <v>12221</v>
      </c>
      <c r="D114" s="7" t="s">
        <v>2131</v>
      </c>
      <c r="E114" s="7" t="s">
        <v>2132</v>
      </c>
      <c r="F114" s="7" t="s">
        <v>1656</v>
      </c>
      <c r="G114" s="7" t="s">
        <v>1654</v>
      </c>
      <c r="H114" s="7" t="s">
        <v>2</v>
      </c>
      <c r="I114" s="7" t="s">
        <v>282</v>
      </c>
      <c r="J114" s="7" t="s">
        <v>2045</v>
      </c>
      <c r="K114" s="7" t="s">
        <v>771</v>
      </c>
      <c r="L114" s="7">
        <v>1</v>
      </c>
      <c r="M114" s="8">
        <v>820</v>
      </c>
    </row>
    <row r="115" spans="1:13" x14ac:dyDescent="0.15">
      <c r="A115" s="7">
        <f t="shared" si="1"/>
        <v>113</v>
      </c>
      <c r="B115" s="7" t="s">
        <v>1652</v>
      </c>
      <c r="C115" s="7">
        <v>12221</v>
      </c>
      <c r="D115" s="7" t="s">
        <v>2131</v>
      </c>
      <c r="E115" s="7" t="s">
        <v>2132</v>
      </c>
      <c r="F115" s="7" t="s">
        <v>1653</v>
      </c>
      <c r="G115" s="7" t="s">
        <v>1651</v>
      </c>
      <c r="H115" s="7" t="s">
        <v>2</v>
      </c>
      <c r="I115" s="7" t="s">
        <v>282</v>
      </c>
      <c r="J115" s="7" t="s">
        <v>2045</v>
      </c>
      <c r="K115" s="7" t="s">
        <v>771</v>
      </c>
      <c r="L115" s="7">
        <v>1</v>
      </c>
      <c r="M115" s="8">
        <v>408</v>
      </c>
    </row>
    <row r="116" spans="1:13" x14ac:dyDescent="0.15">
      <c r="A116" s="7">
        <f t="shared" si="1"/>
        <v>114</v>
      </c>
      <c r="B116" s="7" t="s">
        <v>1649</v>
      </c>
      <c r="C116" s="7">
        <v>12221</v>
      </c>
      <c r="D116" s="7" t="s">
        <v>2131</v>
      </c>
      <c r="E116" s="7" t="s">
        <v>2132</v>
      </c>
      <c r="F116" s="7" t="s">
        <v>1650</v>
      </c>
      <c r="G116" s="7" t="s">
        <v>1648</v>
      </c>
      <c r="H116" s="7" t="s">
        <v>2</v>
      </c>
      <c r="I116" s="7" t="s">
        <v>282</v>
      </c>
      <c r="J116" s="7" t="s">
        <v>2045</v>
      </c>
      <c r="K116" s="7" t="s">
        <v>771</v>
      </c>
      <c r="L116" s="7">
        <v>1</v>
      </c>
      <c r="M116" s="8">
        <v>441</v>
      </c>
    </row>
    <row r="117" spans="1:13" x14ac:dyDescent="0.15">
      <c r="A117" s="7">
        <f t="shared" si="1"/>
        <v>115</v>
      </c>
      <c r="B117" s="7" t="s">
        <v>1646</v>
      </c>
      <c r="C117" s="7">
        <v>12221</v>
      </c>
      <c r="D117" s="7" t="s">
        <v>2131</v>
      </c>
      <c r="E117" s="7" t="s">
        <v>2132</v>
      </c>
      <c r="F117" s="7" t="s">
        <v>1647</v>
      </c>
      <c r="G117" s="7" t="s">
        <v>1645</v>
      </c>
      <c r="H117" s="7" t="s">
        <v>2</v>
      </c>
      <c r="I117" s="7" t="s">
        <v>282</v>
      </c>
      <c r="J117" s="7" t="s">
        <v>2045</v>
      </c>
      <c r="K117" s="7" t="s">
        <v>771</v>
      </c>
      <c r="L117" s="7">
        <v>2</v>
      </c>
      <c r="M117" s="8">
        <v>1638</v>
      </c>
    </row>
    <row r="118" spans="1:13" x14ac:dyDescent="0.15">
      <c r="A118" s="7">
        <f t="shared" si="1"/>
        <v>116</v>
      </c>
      <c r="B118" s="7" t="s">
        <v>1643</v>
      </c>
      <c r="C118" s="7">
        <v>12221</v>
      </c>
      <c r="D118" s="7" t="s">
        <v>2131</v>
      </c>
      <c r="E118" s="7" t="s">
        <v>2132</v>
      </c>
      <c r="F118" s="7" t="s">
        <v>1644</v>
      </c>
      <c r="G118" s="7" t="s">
        <v>1642</v>
      </c>
      <c r="H118" s="7" t="s">
        <v>2</v>
      </c>
      <c r="I118" s="7" t="s">
        <v>282</v>
      </c>
      <c r="J118" s="7" t="s">
        <v>2045</v>
      </c>
      <c r="K118" s="7" t="s">
        <v>771</v>
      </c>
      <c r="L118" s="7">
        <v>3</v>
      </c>
      <c r="M118" s="8">
        <v>315.77</v>
      </c>
    </row>
    <row r="119" spans="1:13" x14ac:dyDescent="0.15">
      <c r="A119" s="7">
        <f t="shared" si="1"/>
        <v>117</v>
      </c>
      <c r="B119" s="7" t="s">
        <v>1640</v>
      </c>
      <c r="C119" s="7">
        <v>12221</v>
      </c>
      <c r="D119" s="7" t="s">
        <v>2131</v>
      </c>
      <c r="E119" s="7" t="s">
        <v>2132</v>
      </c>
      <c r="F119" s="7" t="s">
        <v>1641</v>
      </c>
      <c r="G119" s="7" t="s">
        <v>1639</v>
      </c>
      <c r="H119" s="7" t="s">
        <v>2</v>
      </c>
      <c r="I119" s="7" t="s">
        <v>282</v>
      </c>
      <c r="J119" s="7" t="s">
        <v>2045</v>
      </c>
      <c r="K119" s="7" t="s">
        <v>771</v>
      </c>
      <c r="L119" s="7">
        <v>2</v>
      </c>
      <c r="M119" s="8">
        <v>698.81</v>
      </c>
    </row>
    <row r="120" spans="1:13" x14ac:dyDescent="0.15">
      <c r="A120" s="7">
        <f t="shared" si="1"/>
        <v>118</v>
      </c>
      <c r="B120" s="7" t="s">
        <v>1637</v>
      </c>
      <c r="C120" s="7">
        <v>12221</v>
      </c>
      <c r="D120" s="7" t="s">
        <v>2131</v>
      </c>
      <c r="E120" s="7" t="s">
        <v>2132</v>
      </c>
      <c r="F120" s="7" t="s">
        <v>1638</v>
      </c>
      <c r="G120" s="7" t="s">
        <v>1636</v>
      </c>
      <c r="H120" s="7" t="s">
        <v>2</v>
      </c>
      <c r="I120" s="7" t="s">
        <v>282</v>
      </c>
      <c r="J120" s="7" t="s">
        <v>2045</v>
      </c>
      <c r="K120" s="7" t="s">
        <v>771</v>
      </c>
      <c r="L120" s="7">
        <v>1</v>
      </c>
      <c r="M120" s="8">
        <v>300</v>
      </c>
    </row>
    <row r="121" spans="1:13" x14ac:dyDescent="0.15">
      <c r="A121" s="7">
        <f t="shared" si="1"/>
        <v>119</v>
      </c>
      <c r="B121" s="7" t="s">
        <v>1634</v>
      </c>
      <c r="C121" s="7">
        <v>12221</v>
      </c>
      <c r="D121" s="7" t="s">
        <v>2131</v>
      </c>
      <c r="E121" s="7" t="s">
        <v>2132</v>
      </c>
      <c r="F121" s="7" t="s">
        <v>1635</v>
      </c>
      <c r="G121" s="7" t="s">
        <v>1633</v>
      </c>
      <c r="H121" s="7" t="s">
        <v>2</v>
      </c>
      <c r="I121" s="7" t="s">
        <v>282</v>
      </c>
      <c r="J121" s="7" t="s">
        <v>2045</v>
      </c>
      <c r="K121" s="7" t="s">
        <v>771</v>
      </c>
      <c r="L121" s="7">
        <v>1</v>
      </c>
      <c r="M121" s="8">
        <v>186.42</v>
      </c>
    </row>
    <row r="122" spans="1:13" x14ac:dyDescent="0.15">
      <c r="A122" s="7">
        <f t="shared" si="1"/>
        <v>120</v>
      </c>
      <c r="B122" s="7" t="s">
        <v>1631</v>
      </c>
      <c r="C122" s="7">
        <v>12221</v>
      </c>
      <c r="D122" s="7" t="s">
        <v>2131</v>
      </c>
      <c r="E122" s="7" t="s">
        <v>2132</v>
      </c>
      <c r="F122" s="7" t="s">
        <v>1632</v>
      </c>
      <c r="G122" s="7" t="s">
        <v>1630</v>
      </c>
      <c r="H122" s="7" t="s">
        <v>2</v>
      </c>
      <c r="I122" s="7" t="s">
        <v>282</v>
      </c>
      <c r="J122" s="7" t="s">
        <v>2045</v>
      </c>
      <c r="K122" s="7" t="s">
        <v>771</v>
      </c>
      <c r="L122" s="7">
        <v>1</v>
      </c>
      <c r="M122" s="8">
        <v>323</v>
      </c>
    </row>
    <row r="123" spans="1:13" x14ac:dyDescent="0.15">
      <c r="A123" s="7">
        <f t="shared" si="1"/>
        <v>121</v>
      </c>
      <c r="B123" s="7" t="s">
        <v>1628</v>
      </c>
      <c r="C123" s="7">
        <v>12221</v>
      </c>
      <c r="D123" s="7" t="s">
        <v>2131</v>
      </c>
      <c r="E123" s="7" t="s">
        <v>2132</v>
      </c>
      <c r="F123" s="7" t="s">
        <v>1629</v>
      </c>
      <c r="G123" s="7" t="s">
        <v>1627</v>
      </c>
      <c r="H123" s="7" t="s">
        <v>2</v>
      </c>
      <c r="I123" s="7" t="s">
        <v>282</v>
      </c>
      <c r="J123" s="7" t="s">
        <v>2045</v>
      </c>
      <c r="K123" s="7" t="s">
        <v>771</v>
      </c>
      <c r="L123" s="7">
        <v>1</v>
      </c>
      <c r="M123" s="8">
        <v>1262</v>
      </c>
    </row>
    <row r="124" spans="1:13" x14ac:dyDescent="0.15">
      <c r="A124" s="7">
        <f t="shared" si="1"/>
        <v>122</v>
      </c>
      <c r="B124" s="7" t="s">
        <v>1625</v>
      </c>
      <c r="C124" s="7">
        <v>12221</v>
      </c>
      <c r="D124" s="7" t="s">
        <v>2131</v>
      </c>
      <c r="E124" s="7" t="s">
        <v>2132</v>
      </c>
      <c r="F124" s="7" t="s">
        <v>1626</v>
      </c>
      <c r="G124" s="7" t="s">
        <v>1624</v>
      </c>
      <c r="H124" s="7" t="s">
        <v>2</v>
      </c>
      <c r="I124" s="7" t="s">
        <v>282</v>
      </c>
      <c r="J124" s="7" t="s">
        <v>2045</v>
      </c>
      <c r="K124" s="7" t="s">
        <v>771</v>
      </c>
      <c r="L124" s="7">
        <v>1</v>
      </c>
      <c r="M124" s="8">
        <v>562</v>
      </c>
    </row>
    <row r="125" spans="1:13" x14ac:dyDescent="0.15">
      <c r="A125" s="7">
        <f t="shared" si="1"/>
        <v>123</v>
      </c>
      <c r="B125" s="7" t="s">
        <v>1622</v>
      </c>
      <c r="C125" s="7">
        <v>12221</v>
      </c>
      <c r="D125" s="7" t="s">
        <v>2131</v>
      </c>
      <c r="E125" s="7" t="s">
        <v>2132</v>
      </c>
      <c r="F125" s="7" t="s">
        <v>1623</v>
      </c>
      <c r="G125" s="7" t="s">
        <v>1621</v>
      </c>
      <c r="H125" s="7" t="s">
        <v>2</v>
      </c>
      <c r="I125" s="7" t="s">
        <v>282</v>
      </c>
      <c r="J125" s="7" t="s">
        <v>2045</v>
      </c>
      <c r="K125" s="7" t="s">
        <v>771</v>
      </c>
      <c r="L125" s="7">
        <v>1</v>
      </c>
      <c r="M125" s="8">
        <v>369</v>
      </c>
    </row>
    <row r="126" spans="1:13" x14ac:dyDescent="0.15">
      <c r="A126" s="7">
        <f t="shared" si="1"/>
        <v>124</v>
      </c>
      <c r="B126" s="7" t="s">
        <v>1619</v>
      </c>
      <c r="C126" s="7">
        <v>12221</v>
      </c>
      <c r="D126" s="7" t="s">
        <v>2131</v>
      </c>
      <c r="E126" s="7" t="s">
        <v>2132</v>
      </c>
      <c r="F126" s="7" t="s">
        <v>1620</v>
      </c>
      <c r="G126" s="7" t="s">
        <v>1618</v>
      </c>
      <c r="H126" s="7" t="s">
        <v>2</v>
      </c>
      <c r="I126" s="7" t="s">
        <v>282</v>
      </c>
      <c r="J126" s="7" t="s">
        <v>2045</v>
      </c>
      <c r="K126" s="7" t="s">
        <v>771</v>
      </c>
      <c r="L126" s="7">
        <v>1</v>
      </c>
      <c r="M126" s="8">
        <v>300</v>
      </c>
    </row>
    <row r="127" spans="1:13" x14ac:dyDescent="0.15">
      <c r="A127" s="7">
        <f t="shared" si="1"/>
        <v>125</v>
      </c>
      <c r="B127" s="7" t="s">
        <v>1616</v>
      </c>
      <c r="C127" s="7">
        <v>12221</v>
      </c>
      <c r="D127" s="7" t="s">
        <v>2131</v>
      </c>
      <c r="E127" s="7" t="s">
        <v>2132</v>
      </c>
      <c r="F127" s="7" t="s">
        <v>1617</v>
      </c>
      <c r="G127" s="7" t="s">
        <v>1615</v>
      </c>
      <c r="H127" s="7" t="s">
        <v>2</v>
      </c>
      <c r="I127" s="7" t="s">
        <v>282</v>
      </c>
      <c r="J127" s="7" t="s">
        <v>2045</v>
      </c>
      <c r="K127" s="7" t="s">
        <v>771</v>
      </c>
      <c r="L127" s="7">
        <v>1</v>
      </c>
      <c r="M127" s="8">
        <v>300</v>
      </c>
    </row>
    <row r="128" spans="1:13" x14ac:dyDescent="0.15">
      <c r="A128" s="7">
        <f t="shared" si="1"/>
        <v>126</v>
      </c>
      <c r="B128" s="7" t="s">
        <v>1613</v>
      </c>
      <c r="C128" s="7">
        <v>12221</v>
      </c>
      <c r="D128" s="7" t="s">
        <v>2131</v>
      </c>
      <c r="E128" s="7" t="s">
        <v>2132</v>
      </c>
      <c r="F128" s="7" t="s">
        <v>1614</v>
      </c>
      <c r="G128" s="7" t="s">
        <v>1612</v>
      </c>
      <c r="H128" s="7" t="s">
        <v>2</v>
      </c>
      <c r="I128" s="7" t="s">
        <v>282</v>
      </c>
      <c r="J128" s="7" t="s">
        <v>2045</v>
      </c>
      <c r="K128" s="7" t="s">
        <v>771</v>
      </c>
      <c r="L128" s="7">
        <v>1</v>
      </c>
      <c r="M128" s="8">
        <v>323.62</v>
      </c>
    </row>
    <row r="129" spans="1:13" x14ac:dyDescent="0.15">
      <c r="A129" s="7">
        <f t="shared" si="1"/>
        <v>127</v>
      </c>
      <c r="B129" s="7" t="s">
        <v>1610</v>
      </c>
      <c r="C129" s="7">
        <v>12221</v>
      </c>
      <c r="D129" s="7" t="s">
        <v>2131</v>
      </c>
      <c r="E129" s="7" t="s">
        <v>2132</v>
      </c>
      <c r="F129" s="7" t="s">
        <v>1611</v>
      </c>
      <c r="G129" s="7" t="s">
        <v>1609</v>
      </c>
      <c r="H129" s="7" t="s">
        <v>2</v>
      </c>
      <c r="I129" s="7" t="s">
        <v>282</v>
      </c>
      <c r="J129" s="7" t="s">
        <v>2045</v>
      </c>
      <c r="K129" s="7" t="s">
        <v>771</v>
      </c>
      <c r="L129" s="7">
        <v>1</v>
      </c>
      <c r="M129" s="8">
        <v>1958</v>
      </c>
    </row>
    <row r="130" spans="1:13" x14ac:dyDescent="0.15">
      <c r="A130" s="7">
        <f t="shared" si="1"/>
        <v>128</v>
      </c>
      <c r="B130" s="7" t="s">
        <v>1607</v>
      </c>
      <c r="C130" s="7">
        <v>12221</v>
      </c>
      <c r="D130" s="7" t="s">
        <v>2131</v>
      </c>
      <c r="E130" s="7" t="s">
        <v>2132</v>
      </c>
      <c r="F130" s="7" t="s">
        <v>1608</v>
      </c>
      <c r="G130" s="7" t="s">
        <v>1606</v>
      </c>
      <c r="H130" s="7" t="s">
        <v>2</v>
      </c>
      <c r="I130" s="7" t="s">
        <v>282</v>
      </c>
      <c r="J130" s="7" t="s">
        <v>2045</v>
      </c>
      <c r="K130" s="7" t="s">
        <v>771</v>
      </c>
      <c r="L130" s="7">
        <v>1</v>
      </c>
      <c r="M130" s="8">
        <v>642</v>
      </c>
    </row>
    <row r="131" spans="1:13" x14ac:dyDescent="0.15">
      <c r="A131" s="7">
        <f t="shared" si="1"/>
        <v>129</v>
      </c>
      <c r="B131" s="7" t="s">
        <v>1604</v>
      </c>
      <c r="C131" s="7">
        <v>12221</v>
      </c>
      <c r="D131" s="7" t="s">
        <v>2131</v>
      </c>
      <c r="E131" s="7" t="s">
        <v>2132</v>
      </c>
      <c r="F131" s="7" t="s">
        <v>1605</v>
      </c>
      <c r="G131" s="7" t="s">
        <v>1603</v>
      </c>
      <c r="H131" s="7" t="s">
        <v>2</v>
      </c>
      <c r="I131" s="7" t="s">
        <v>282</v>
      </c>
      <c r="J131" s="7" t="s">
        <v>2045</v>
      </c>
      <c r="K131" s="7" t="s">
        <v>771</v>
      </c>
      <c r="L131" s="7">
        <v>1</v>
      </c>
      <c r="M131" s="8">
        <v>216</v>
      </c>
    </row>
    <row r="132" spans="1:13" x14ac:dyDescent="0.15">
      <c r="A132" s="7">
        <f t="shared" si="1"/>
        <v>130</v>
      </c>
      <c r="B132" s="7" t="s">
        <v>1601</v>
      </c>
      <c r="C132" s="7">
        <v>12221</v>
      </c>
      <c r="D132" s="7" t="s">
        <v>2131</v>
      </c>
      <c r="E132" s="7" t="s">
        <v>2132</v>
      </c>
      <c r="F132" s="7" t="s">
        <v>1602</v>
      </c>
      <c r="G132" s="7" t="s">
        <v>1600</v>
      </c>
      <c r="H132" s="7" t="s">
        <v>2</v>
      </c>
      <c r="I132" s="7" t="s">
        <v>282</v>
      </c>
      <c r="J132" s="7" t="s">
        <v>2045</v>
      </c>
      <c r="K132" s="7" t="s">
        <v>771</v>
      </c>
      <c r="L132" s="7">
        <v>1</v>
      </c>
      <c r="M132" s="8">
        <v>493.01</v>
      </c>
    </row>
    <row r="133" spans="1:13" x14ac:dyDescent="0.15">
      <c r="A133" s="7">
        <f t="shared" ref="A133:A196" si="2">A132+1</f>
        <v>131</v>
      </c>
      <c r="B133" s="7" t="s">
        <v>1598</v>
      </c>
      <c r="C133" s="7">
        <v>12221</v>
      </c>
      <c r="D133" s="7" t="s">
        <v>2131</v>
      </c>
      <c r="E133" s="7" t="s">
        <v>2132</v>
      </c>
      <c r="F133" s="7" t="s">
        <v>1599</v>
      </c>
      <c r="G133" s="7" t="s">
        <v>1597</v>
      </c>
      <c r="H133" s="7" t="s">
        <v>2</v>
      </c>
      <c r="I133" s="7" t="s">
        <v>282</v>
      </c>
      <c r="J133" s="7" t="s">
        <v>2045</v>
      </c>
      <c r="K133" s="7" t="s">
        <v>771</v>
      </c>
      <c r="L133" s="7">
        <v>1</v>
      </c>
      <c r="M133" s="8">
        <v>198</v>
      </c>
    </row>
    <row r="134" spans="1:13" x14ac:dyDescent="0.15">
      <c r="A134" s="7">
        <f t="shared" si="2"/>
        <v>132</v>
      </c>
      <c r="B134" s="7" t="s">
        <v>1595</v>
      </c>
      <c r="C134" s="7">
        <v>12221</v>
      </c>
      <c r="D134" s="7" t="s">
        <v>2131</v>
      </c>
      <c r="E134" s="7" t="s">
        <v>2132</v>
      </c>
      <c r="F134" s="7" t="s">
        <v>1596</v>
      </c>
      <c r="G134" s="7" t="s">
        <v>1594</v>
      </c>
      <c r="H134" s="7" t="s">
        <v>2</v>
      </c>
      <c r="I134" s="7" t="s">
        <v>282</v>
      </c>
      <c r="J134" s="7" t="s">
        <v>2045</v>
      </c>
      <c r="K134" s="7" t="s">
        <v>771</v>
      </c>
      <c r="L134" s="7">
        <v>1</v>
      </c>
      <c r="M134" s="8">
        <v>189</v>
      </c>
    </row>
    <row r="135" spans="1:13" x14ac:dyDescent="0.15">
      <c r="A135" s="7">
        <f t="shared" si="2"/>
        <v>133</v>
      </c>
      <c r="B135" s="7" t="s">
        <v>1592</v>
      </c>
      <c r="C135" s="7">
        <v>12221</v>
      </c>
      <c r="D135" s="7" t="s">
        <v>2131</v>
      </c>
      <c r="E135" s="7" t="s">
        <v>2132</v>
      </c>
      <c r="F135" s="7" t="s">
        <v>1593</v>
      </c>
      <c r="G135" s="7" t="s">
        <v>1591</v>
      </c>
      <c r="H135" s="7" t="s">
        <v>2</v>
      </c>
      <c r="I135" s="7" t="s">
        <v>282</v>
      </c>
      <c r="J135" s="7" t="s">
        <v>2045</v>
      </c>
      <c r="K135" s="7" t="s">
        <v>771</v>
      </c>
      <c r="L135" s="7">
        <v>1</v>
      </c>
      <c r="M135" s="8">
        <v>1788</v>
      </c>
    </row>
    <row r="136" spans="1:13" x14ac:dyDescent="0.15">
      <c r="A136" s="7">
        <f t="shared" si="2"/>
        <v>134</v>
      </c>
      <c r="B136" s="7" t="s">
        <v>1589</v>
      </c>
      <c r="C136" s="7">
        <v>12221</v>
      </c>
      <c r="D136" s="7" t="s">
        <v>2131</v>
      </c>
      <c r="E136" s="7" t="s">
        <v>2132</v>
      </c>
      <c r="F136" s="7" t="s">
        <v>1590</v>
      </c>
      <c r="G136" s="7" t="s">
        <v>1588</v>
      </c>
      <c r="H136" s="7" t="s">
        <v>2</v>
      </c>
      <c r="I136" s="7" t="s">
        <v>282</v>
      </c>
      <c r="J136" s="7" t="s">
        <v>2045</v>
      </c>
      <c r="K136" s="7" t="s">
        <v>771</v>
      </c>
      <c r="L136" s="7">
        <v>1</v>
      </c>
      <c r="M136" s="8">
        <v>300</v>
      </c>
    </row>
    <row r="137" spans="1:13" x14ac:dyDescent="0.15">
      <c r="A137" s="7">
        <f t="shared" si="2"/>
        <v>135</v>
      </c>
      <c r="B137" s="7" t="s">
        <v>1586</v>
      </c>
      <c r="C137" s="7">
        <v>12221</v>
      </c>
      <c r="D137" s="7" t="s">
        <v>2131</v>
      </c>
      <c r="E137" s="7" t="s">
        <v>2132</v>
      </c>
      <c r="F137" s="7" t="s">
        <v>1587</v>
      </c>
      <c r="G137" s="7" t="s">
        <v>1585</v>
      </c>
      <c r="H137" s="7" t="s">
        <v>2</v>
      </c>
      <c r="I137" s="7" t="s">
        <v>282</v>
      </c>
      <c r="J137" s="7" t="s">
        <v>2045</v>
      </c>
      <c r="K137" s="7" t="s">
        <v>771</v>
      </c>
      <c r="L137" s="7">
        <v>1</v>
      </c>
      <c r="M137" s="8">
        <v>2036</v>
      </c>
    </row>
    <row r="138" spans="1:13" x14ac:dyDescent="0.15">
      <c r="A138" s="7">
        <f t="shared" si="2"/>
        <v>136</v>
      </c>
      <c r="B138" s="7" t="s">
        <v>1583</v>
      </c>
      <c r="C138" s="7">
        <v>12221</v>
      </c>
      <c r="D138" s="7" t="s">
        <v>2131</v>
      </c>
      <c r="E138" s="7" t="s">
        <v>2132</v>
      </c>
      <c r="F138" s="7" t="s">
        <v>1584</v>
      </c>
      <c r="G138" s="7" t="s">
        <v>1582</v>
      </c>
      <c r="H138" s="7" t="s">
        <v>2</v>
      </c>
      <c r="I138" s="7" t="s">
        <v>282</v>
      </c>
      <c r="J138" s="7" t="s">
        <v>2045</v>
      </c>
      <c r="K138" s="7" t="s">
        <v>771</v>
      </c>
      <c r="L138" s="7">
        <v>1</v>
      </c>
      <c r="M138" s="8">
        <v>278</v>
      </c>
    </row>
    <row r="139" spans="1:13" x14ac:dyDescent="0.15">
      <c r="A139" s="7">
        <f t="shared" si="2"/>
        <v>137</v>
      </c>
      <c r="B139" s="7" t="s">
        <v>1580</v>
      </c>
      <c r="C139" s="7">
        <v>12221</v>
      </c>
      <c r="D139" s="7" t="s">
        <v>2131</v>
      </c>
      <c r="E139" s="7" t="s">
        <v>2132</v>
      </c>
      <c r="F139" s="7" t="s">
        <v>1581</v>
      </c>
      <c r="G139" s="7" t="s">
        <v>1579</v>
      </c>
      <c r="H139" s="7" t="s">
        <v>2</v>
      </c>
      <c r="I139" s="7" t="s">
        <v>282</v>
      </c>
      <c r="J139" s="7" t="s">
        <v>2045</v>
      </c>
      <c r="K139" s="7" t="s">
        <v>771</v>
      </c>
      <c r="L139" s="7">
        <v>1</v>
      </c>
      <c r="M139" s="8">
        <v>1090</v>
      </c>
    </row>
    <row r="140" spans="1:13" x14ac:dyDescent="0.15">
      <c r="A140" s="7">
        <f t="shared" si="2"/>
        <v>138</v>
      </c>
      <c r="B140" s="7" t="s">
        <v>1577</v>
      </c>
      <c r="C140" s="7">
        <v>12221</v>
      </c>
      <c r="D140" s="7" t="s">
        <v>2131</v>
      </c>
      <c r="E140" s="7" t="s">
        <v>2132</v>
      </c>
      <c r="F140" s="7" t="s">
        <v>1578</v>
      </c>
      <c r="G140" s="7" t="s">
        <v>1576</v>
      </c>
      <c r="H140" s="7" t="s">
        <v>2</v>
      </c>
      <c r="I140" s="7" t="s">
        <v>282</v>
      </c>
      <c r="J140" s="7" t="s">
        <v>2045</v>
      </c>
      <c r="K140" s="7" t="s">
        <v>771</v>
      </c>
      <c r="L140" s="7">
        <v>1</v>
      </c>
      <c r="M140" s="8">
        <v>334</v>
      </c>
    </row>
    <row r="141" spans="1:13" x14ac:dyDescent="0.15">
      <c r="A141" s="7">
        <f t="shared" si="2"/>
        <v>139</v>
      </c>
      <c r="B141" s="7" t="s">
        <v>1574</v>
      </c>
      <c r="C141" s="7">
        <v>12221</v>
      </c>
      <c r="D141" s="7" t="s">
        <v>2131</v>
      </c>
      <c r="E141" s="7" t="s">
        <v>2132</v>
      </c>
      <c r="F141" s="7" t="s">
        <v>1575</v>
      </c>
      <c r="G141" s="7" t="s">
        <v>1573</v>
      </c>
      <c r="H141" s="7" t="s">
        <v>2</v>
      </c>
      <c r="I141" s="7" t="s">
        <v>282</v>
      </c>
      <c r="J141" s="7" t="s">
        <v>2045</v>
      </c>
      <c r="K141" s="7" t="s">
        <v>771</v>
      </c>
      <c r="L141" s="7">
        <v>2</v>
      </c>
      <c r="M141" s="8">
        <v>3286</v>
      </c>
    </row>
    <row r="142" spans="1:13" x14ac:dyDescent="0.15">
      <c r="A142" s="7">
        <f t="shared" si="2"/>
        <v>140</v>
      </c>
      <c r="B142" s="7" t="s">
        <v>1571</v>
      </c>
      <c r="C142" s="7">
        <v>12221</v>
      </c>
      <c r="D142" s="7" t="s">
        <v>2131</v>
      </c>
      <c r="E142" s="7" t="s">
        <v>2132</v>
      </c>
      <c r="F142" s="7" t="s">
        <v>1572</v>
      </c>
      <c r="G142" s="7" t="s">
        <v>1570</v>
      </c>
      <c r="H142" s="7" t="s">
        <v>2</v>
      </c>
      <c r="I142" s="7" t="s">
        <v>282</v>
      </c>
      <c r="J142" s="7" t="s">
        <v>2045</v>
      </c>
      <c r="K142" s="7" t="s">
        <v>771</v>
      </c>
      <c r="L142" s="7">
        <v>1</v>
      </c>
      <c r="M142" s="8">
        <v>441</v>
      </c>
    </row>
    <row r="143" spans="1:13" x14ac:dyDescent="0.15">
      <c r="A143" s="7">
        <f t="shared" si="2"/>
        <v>141</v>
      </c>
      <c r="B143" s="7" t="s">
        <v>1568</v>
      </c>
      <c r="C143" s="7">
        <v>12221</v>
      </c>
      <c r="D143" s="7" t="s">
        <v>2131</v>
      </c>
      <c r="E143" s="7" t="s">
        <v>2132</v>
      </c>
      <c r="F143" s="7" t="s">
        <v>1569</v>
      </c>
      <c r="G143" s="7" t="s">
        <v>1567</v>
      </c>
      <c r="H143" s="7" t="s">
        <v>2</v>
      </c>
      <c r="I143" s="7" t="s">
        <v>282</v>
      </c>
      <c r="J143" s="7" t="s">
        <v>2045</v>
      </c>
      <c r="K143" s="7" t="s">
        <v>771</v>
      </c>
      <c r="L143" s="7">
        <v>3</v>
      </c>
      <c r="M143" s="8">
        <v>728.64</v>
      </c>
    </row>
    <row r="144" spans="1:13" x14ac:dyDescent="0.15">
      <c r="A144" s="7">
        <f t="shared" si="2"/>
        <v>142</v>
      </c>
      <c r="B144" s="7" t="s">
        <v>1565</v>
      </c>
      <c r="C144" s="7">
        <v>12221</v>
      </c>
      <c r="D144" s="7" t="s">
        <v>2131</v>
      </c>
      <c r="E144" s="7" t="s">
        <v>2132</v>
      </c>
      <c r="F144" s="7" t="s">
        <v>1566</v>
      </c>
      <c r="G144" s="7" t="s">
        <v>1564</v>
      </c>
      <c r="H144" s="7" t="s">
        <v>2</v>
      </c>
      <c r="I144" s="7" t="s">
        <v>282</v>
      </c>
      <c r="J144" s="7" t="s">
        <v>2045</v>
      </c>
      <c r="K144" s="7" t="s">
        <v>771</v>
      </c>
      <c r="L144" s="7">
        <v>1</v>
      </c>
      <c r="M144" s="8">
        <v>206</v>
      </c>
    </row>
    <row r="145" spans="1:13" x14ac:dyDescent="0.15">
      <c r="A145" s="7">
        <f t="shared" si="2"/>
        <v>143</v>
      </c>
      <c r="B145" s="7" t="s">
        <v>1562</v>
      </c>
      <c r="C145" s="7">
        <v>12221</v>
      </c>
      <c r="D145" s="7" t="s">
        <v>2131</v>
      </c>
      <c r="E145" s="7" t="s">
        <v>2132</v>
      </c>
      <c r="F145" s="7" t="s">
        <v>1563</v>
      </c>
      <c r="G145" s="7" t="s">
        <v>1561</v>
      </c>
      <c r="H145" s="7" t="s">
        <v>2</v>
      </c>
      <c r="I145" s="7" t="s">
        <v>282</v>
      </c>
      <c r="J145" s="7" t="s">
        <v>2045</v>
      </c>
      <c r="K145" s="7" t="s">
        <v>771</v>
      </c>
      <c r="L145" s="7">
        <v>1</v>
      </c>
      <c r="M145" s="8">
        <v>951</v>
      </c>
    </row>
    <row r="146" spans="1:13" x14ac:dyDescent="0.15">
      <c r="A146" s="7">
        <f t="shared" si="2"/>
        <v>144</v>
      </c>
      <c r="B146" s="7" t="s">
        <v>1559</v>
      </c>
      <c r="C146" s="7">
        <v>12221</v>
      </c>
      <c r="D146" s="7" t="s">
        <v>2131</v>
      </c>
      <c r="E146" s="7" t="s">
        <v>2132</v>
      </c>
      <c r="F146" s="7" t="s">
        <v>1560</v>
      </c>
      <c r="G146" s="7" t="s">
        <v>1558</v>
      </c>
      <c r="H146" s="7" t="s">
        <v>2</v>
      </c>
      <c r="I146" s="7" t="s">
        <v>282</v>
      </c>
      <c r="J146" s="7" t="s">
        <v>2045</v>
      </c>
      <c r="K146" s="7" t="s">
        <v>771</v>
      </c>
      <c r="L146" s="7">
        <v>1</v>
      </c>
      <c r="M146" s="8">
        <v>7383</v>
      </c>
    </row>
    <row r="147" spans="1:13" x14ac:dyDescent="0.15">
      <c r="A147" s="7">
        <f t="shared" si="2"/>
        <v>145</v>
      </c>
      <c r="B147" s="7" t="s">
        <v>1556</v>
      </c>
      <c r="C147" s="7">
        <v>12221</v>
      </c>
      <c r="D147" s="7" t="s">
        <v>2131</v>
      </c>
      <c r="E147" s="7" t="s">
        <v>2132</v>
      </c>
      <c r="F147" s="7" t="s">
        <v>1557</v>
      </c>
      <c r="G147" s="7" t="s">
        <v>1555</v>
      </c>
      <c r="H147" s="7" t="s">
        <v>2</v>
      </c>
      <c r="I147" s="7" t="s">
        <v>282</v>
      </c>
      <c r="J147" s="7" t="s">
        <v>2045</v>
      </c>
      <c r="K147" s="7" t="s">
        <v>771</v>
      </c>
      <c r="L147" s="7">
        <v>1</v>
      </c>
      <c r="M147" s="8">
        <v>832</v>
      </c>
    </row>
    <row r="148" spans="1:13" x14ac:dyDescent="0.15">
      <c r="A148" s="7">
        <f t="shared" si="2"/>
        <v>146</v>
      </c>
      <c r="B148" s="7" t="s">
        <v>1553</v>
      </c>
      <c r="C148" s="7">
        <v>12221</v>
      </c>
      <c r="D148" s="7" t="s">
        <v>2131</v>
      </c>
      <c r="E148" s="7" t="s">
        <v>2132</v>
      </c>
      <c r="F148" s="7" t="s">
        <v>1554</v>
      </c>
      <c r="G148" s="7" t="s">
        <v>1552</v>
      </c>
      <c r="H148" s="7" t="s">
        <v>2</v>
      </c>
      <c r="I148" s="7" t="s">
        <v>282</v>
      </c>
      <c r="J148" s="7" t="s">
        <v>2045</v>
      </c>
      <c r="K148" s="7" t="s">
        <v>771</v>
      </c>
      <c r="L148" s="7">
        <v>1</v>
      </c>
      <c r="M148" s="8">
        <v>290</v>
      </c>
    </row>
    <row r="149" spans="1:13" x14ac:dyDescent="0.15">
      <c r="A149" s="7">
        <f t="shared" si="2"/>
        <v>147</v>
      </c>
      <c r="B149" s="7" t="s">
        <v>1550</v>
      </c>
      <c r="C149" s="7">
        <v>12221</v>
      </c>
      <c r="D149" s="7" t="s">
        <v>2131</v>
      </c>
      <c r="E149" s="7" t="s">
        <v>2132</v>
      </c>
      <c r="F149" s="7" t="s">
        <v>1551</v>
      </c>
      <c r="G149" s="7" t="s">
        <v>1549</v>
      </c>
      <c r="H149" s="7" t="s">
        <v>2</v>
      </c>
      <c r="I149" s="7" t="s">
        <v>282</v>
      </c>
      <c r="J149" s="7" t="s">
        <v>2045</v>
      </c>
      <c r="K149" s="7" t="s">
        <v>771</v>
      </c>
      <c r="L149" s="7">
        <v>2</v>
      </c>
      <c r="M149" s="8">
        <v>426</v>
      </c>
    </row>
    <row r="150" spans="1:13" x14ac:dyDescent="0.15">
      <c r="A150" s="7">
        <f t="shared" si="2"/>
        <v>148</v>
      </c>
      <c r="B150" s="7" t="s">
        <v>1547</v>
      </c>
      <c r="C150" s="7">
        <v>12221</v>
      </c>
      <c r="D150" s="7" t="s">
        <v>2131</v>
      </c>
      <c r="E150" s="7" t="s">
        <v>2132</v>
      </c>
      <c r="F150" s="7" t="s">
        <v>1548</v>
      </c>
      <c r="G150" s="7" t="s">
        <v>1546</v>
      </c>
      <c r="H150" s="7" t="s">
        <v>2</v>
      </c>
      <c r="I150" s="7" t="s">
        <v>282</v>
      </c>
      <c r="J150" s="7" t="s">
        <v>2045</v>
      </c>
      <c r="K150" s="7" t="s">
        <v>771</v>
      </c>
      <c r="L150" s="7">
        <v>1</v>
      </c>
      <c r="M150" s="8">
        <v>279</v>
      </c>
    </row>
    <row r="151" spans="1:13" x14ac:dyDescent="0.15">
      <c r="A151" s="7">
        <f t="shared" si="2"/>
        <v>149</v>
      </c>
      <c r="B151" s="7" t="s">
        <v>1544</v>
      </c>
      <c r="C151" s="7">
        <v>12221</v>
      </c>
      <c r="D151" s="7" t="s">
        <v>2131</v>
      </c>
      <c r="E151" s="7" t="s">
        <v>2132</v>
      </c>
      <c r="F151" s="7" t="s">
        <v>1545</v>
      </c>
      <c r="G151" s="7" t="s">
        <v>1543</v>
      </c>
      <c r="H151" s="7" t="s">
        <v>2</v>
      </c>
      <c r="I151" s="7" t="s">
        <v>282</v>
      </c>
      <c r="J151" s="7" t="s">
        <v>2045</v>
      </c>
      <c r="K151" s="7" t="s">
        <v>771</v>
      </c>
      <c r="L151" s="7">
        <v>1</v>
      </c>
      <c r="M151" s="8">
        <v>301</v>
      </c>
    </row>
    <row r="152" spans="1:13" x14ac:dyDescent="0.15">
      <c r="A152" s="7">
        <f t="shared" si="2"/>
        <v>150</v>
      </c>
      <c r="B152" s="7" t="s">
        <v>1541</v>
      </c>
      <c r="C152" s="7">
        <v>12221</v>
      </c>
      <c r="D152" s="7" t="s">
        <v>2131</v>
      </c>
      <c r="E152" s="7" t="s">
        <v>2132</v>
      </c>
      <c r="F152" s="7" t="s">
        <v>1542</v>
      </c>
      <c r="G152" s="7" t="s">
        <v>1540</v>
      </c>
      <c r="H152" s="7" t="s">
        <v>2</v>
      </c>
      <c r="I152" s="7" t="s">
        <v>282</v>
      </c>
      <c r="J152" s="7" t="s">
        <v>2045</v>
      </c>
      <c r="K152" s="7" t="s">
        <v>771</v>
      </c>
      <c r="L152" s="7">
        <v>4</v>
      </c>
      <c r="M152" s="8">
        <v>383.83</v>
      </c>
    </row>
    <row r="153" spans="1:13" x14ac:dyDescent="0.15">
      <c r="A153" s="7">
        <f t="shared" si="2"/>
        <v>151</v>
      </c>
      <c r="B153" s="7" t="s">
        <v>1538</v>
      </c>
      <c r="C153" s="7">
        <v>12221</v>
      </c>
      <c r="D153" s="7" t="s">
        <v>2131</v>
      </c>
      <c r="E153" s="7" t="s">
        <v>2132</v>
      </c>
      <c r="F153" s="7" t="s">
        <v>1539</v>
      </c>
      <c r="G153" s="7" t="s">
        <v>1537</v>
      </c>
      <c r="H153" s="7" t="s">
        <v>2</v>
      </c>
      <c r="I153" s="7" t="s">
        <v>282</v>
      </c>
      <c r="J153" s="7" t="s">
        <v>2045</v>
      </c>
      <c r="K153" s="7" t="s">
        <v>771</v>
      </c>
      <c r="L153" s="7">
        <v>1</v>
      </c>
      <c r="M153" s="8">
        <v>722</v>
      </c>
    </row>
    <row r="154" spans="1:13" x14ac:dyDescent="0.15">
      <c r="A154" s="7">
        <f t="shared" si="2"/>
        <v>152</v>
      </c>
      <c r="B154" s="7" t="s">
        <v>1535</v>
      </c>
      <c r="C154" s="7">
        <v>12221</v>
      </c>
      <c r="D154" s="7" t="s">
        <v>2131</v>
      </c>
      <c r="E154" s="7" t="s">
        <v>2132</v>
      </c>
      <c r="F154" s="7" t="s">
        <v>1536</v>
      </c>
      <c r="G154" s="7" t="s">
        <v>1534</v>
      </c>
      <c r="H154" s="7" t="s">
        <v>2</v>
      </c>
      <c r="I154" s="7" t="s">
        <v>282</v>
      </c>
      <c r="J154" s="7" t="s">
        <v>2045</v>
      </c>
      <c r="K154" s="7" t="s">
        <v>771</v>
      </c>
      <c r="L154" s="7">
        <v>1</v>
      </c>
      <c r="M154" s="8">
        <v>639</v>
      </c>
    </row>
    <row r="155" spans="1:13" x14ac:dyDescent="0.15">
      <c r="A155" s="7">
        <f t="shared" si="2"/>
        <v>153</v>
      </c>
      <c r="B155" s="7" t="s">
        <v>1532</v>
      </c>
      <c r="C155" s="7">
        <v>12221</v>
      </c>
      <c r="D155" s="7" t="s">
        <v>2131</v>
      </c>
      <c r="E155" s="7" t="s">
        <v>2132</v>
      </c>
      <c r="F155" s="7" t="s">
        <v>1533</v>
      </c>
      <c r="G155" s="7" t="s">
        <v>1531</v>
      </c>
      <c r="H155" s="7" t="s">
        <v>2</v>
      </c>
      <c r="I155" s="7" t="s">
        <v>282</v>
      </c>
      <c r="J155" s="7" t="s">
        <v>2045</v>
      </c>
      <c r="K155" s="7" t="s">
        <v>771</v>
      </c>
      <c r="L155" s="7">
        <v>1</v>
      </c>
      <c r="M155" s="8">
        <v>165</v>
      </c>
    </row>
    <row r="156" spans="1:13" x14ac:dyDescent="0.15">
      <c r="A156" s="7">
        <f t="shared" si="2"/>
        <v>154</v>
      </c>
      <c r="B156" s="7" t="s">
        <v>1529</v>
      </c>
      <c r="C156" s="7">
        <v>12221</v>
      </c>
      <c r="D156" s="7" t="s">
        <v>2131</v>
      </c>
      <c r="E156" s="7" t="s">
        <v>2132</v>
      </c>
      <c r="F156" s="7" t="s">
        <v>1530</v>
      </c>
      <c r="G156" s="7" t="s">
        <v>1528</v>
      </c>
      <c r="H156" s="7" t="s">
        <v>2</v>
      </c>
      <c r="I156" s="7" t="s">
        <v>282</v>
      </c>
      <c r="J156" s="7" t="s">
        <v>2045</v>
      </c>
      <c r="K156" s="7" t="s">
        <v>771</v>
      </c>
      <c r="L156" s="7">
        <v>1</v>
      </c>
      <c r="M156" s="8">
        <v>389</v>
      </c>
    </row>
    <row r="157" spans="1:13" x14ac:dyDescent="0.15">
      <c r="A157" s="7">
        <f t="shared" si="2"/>
        <v>155</v>
      </c>
      <c r="B157" s="7" t="s">
        <v>1526</v>
      </c>
      <c r="C157" s="7">
        <v>12221</v>
      </c>
      <c r="D157" s="7" t="s">
        <v>2131</v>
      </c>
      <c r="E157" s="7" t="s">
        <v>2132</v>
      </c>
      <c r="F157" s="7" t="s">
        <v>1527</v>
      </c>
      <c r="G157" s="7" t="s">
        <v>1525</v>
      </c>
      <c r="H157" s="7" t="s">
        <v>2</v>
      </c>
      <c r="I157" s="7" t="s">
        <v>282</v>
      </c>
      <c r="J157" s="7" t="s">
        <v>2045</v>
      </c>
      <c r="K157" s="7" t="s">
        <v>771</v>
      </c>
      <c r="L157" s="7">
        <v>1</v>
      </c>
      <c r="M157" s="8">
        <v>301</v>
      </c>
    </row>
    <row r="158" spans="1:13" x14ac:dyDescent="0.15">
      <c r="A158" s="7">
        <f t="shared" si="2"/>
        <v>156</v>
      </c>
      <c r="B158" s="7" t="s">
        <v>1523</v>
      </c>
      <c r="C158" s="7">
        <v>12221</v>
      </c>
      <c r="D158" s="7" t="s">
        <v>2131</v>
      </c>
      <c r="E158" s="7" t="s">
        <v>2132</v>
      </c>
      <c r="F158" s="7" t="s">
        <v>1524</v>
      </c>
      <c r="G158" s="7" t="s">
        <v>1522</v>
      </c>
      <c r="H158" s="7" t="s">
        <v>2</v>
      </c>
      <c r="I158" s="7" t="s">
        <v>282</v>
      </c>
      <c r="J158" s="7" t="s">
        <v>2045</v>
      </c>
      <c r="K158" s="7" t="s">
        <v>771</v>
      </c>
      <c r="L158" s="7">
        <v>1</v>
      </c>
      <c r="M158" s="8">
        <v>2644</v>
      </c>
    </row>
    <row r="159" spans="1:13" x14ac:dyDescent="0.15">
      <c r="A159" s="7">
        <f t="shared" si="2"/>
        <v>157</v>
      </c>
      <c r="B159" s="7" t="s">
        <v>1520</v>
      </c>
      <c r="C159" s="7">
        <v>12221</v>
      </c>
      <c r="D159" s="7" t="s">
        <v>2131</v>
      </c>
      <c r="E159" s="7" t="s">
        <v>2132</v>
      </c>
      <c r="F159" s="7" t="s">
        <v>1521</v>
      </c>
      <c r="G159" s="7" t="s">
        <v>1519</v>
      </c>
      <c r="H159" s="7" t="s">
        <v>2</v>
      </c>
      <c r="I159" s="7" t="s">
        <v>282</v>
      </c>
      <c r="J159" s="7" t="s">
        <v>2045</v>
      </c>
      <c r="K159" s="7" t="s">
        <v>771</v>
      </c>
      <c r="L159" s="7">
        <v>1</v>
      </c>
      <c r="M159" s="8">
        <v>199</v>
      </c>
    </row>
    <row r="160" spans="1:13" x14ac:dyDescent="0.15">
      <c r="A160" s="7">
        <f t="shared" si="2"/>
        <v>158</v>
      </c>
      <c r="B160" s="7" t="s">
        <v>1517</v>
      </c>
      <c r="C160" s="7">
        <v>12221</v>
      </c>
      <c r="D160" s="7" t="s">
        <v>2131</v>
      </c>
      <c r="E160" s="7" t="s">
        <v>2132</v>
      </c>
      <c r="F160" s="7" t="s">
        <v>1518</v>
      </c>
      <c r="G160" s="7" t="s">
        <v>1516</v>
      </c>
      <c r="H160" s="7" t="s">
        <v>2</v>
      </c>
      <c r="I160" s="7" t="s">
        <v>282</v>
      </c>
      <c r="J160" s="7" t="s">
        <v>2045</v>
      </c>
      <c r="K160" s="7" t="s">
        <v>771</v>
      </c>
      <c r="L160" s="7">
        <v>1</v>
      </c>
      <c r="M160" s="8">
        <v>2802</v>
      </c>
    </row>
    <row r="161" spans="1:13" x14ac:dyDescent="0.15">
      <c r="A161" s="7">
        <f t="shared" si="2"/>
        <v>159</v>
      </c>
      <c r="B161" s="7" t="s">
        <v>1514</v>
      </c>
      <c r="C161" s="7">
        <v>12221</v>
      </c>
      <c r="D161" s="7" t="s">
        <v>2131</v>
      </c>
      <c r="E161" s="7" t="s">
        <v>2132</v>
      </c>
      <c r="F161" s="7" t="s">
        <v>1515</v>
      </c>
      <c r="G161" s="7" t="s">
        <v>1513</v>
      </c>
      <c r="H161" s="7" t="s">
        <v>2</v>
      </c>
      <c r="I161" s="7" t="s">
        <v>282</v>
      </c>
      <c r="J161" s="7" t="s">
        <v>2045</v>
      </c>
      <c r="K161" s="7" t="s">
        <v>771</v>
      </c>
      <c r="L161" s="7">
        <v>1</v>
      </c>
      <c r="M161" s="8">
        <v>4958</v>
      </c>
    </row>
    <row r="162" spans="1:13" x14ac:dyDescent="0.15">
      <c r="A162" s="7">
        <f t="shared" si="2"/>
        <v>160</v>
      </c>
      <c r="B162" s="7" t="s">
        <v>1511</v>
      </c>
      <c r="C162" s="7">
        <v>12221</v>
      </c>
      <c r="D162" s="7" t="s">
        <v>2131</v>
      </c>
      <c r="E162" s="7" t="s">
        <v>2132</v>
      </c>
      <c r="F162" s="7" t="s">
        <v>1512</v>
      </c>
      <c r="G162" s="7" t="s">
        <v>1510</v>
      </c>
      <c r="H162" s="7" t="s">
        <v>2</v>
      </c>
      <c r="I162" s="7" t="s">
        <v>282</v>
      </c>
      <c r="J162" s="7" t="s">
        <v>2045</v>
      </c>
      <c r="K162" s="7" t="s">
        <v>771</v>
      </c>
      <c r="L162" s="7">
        <v>1</v>
      </c>
      <c r="M162" s="8">
        <v>3337</v>
      </c>
    </row>
    <row r="163" spans="1:13" x14ac:dyDescent="0.15">
      <c r="A163" s="7">
        <f t="shared" si="2"/>
        <v>161</v>
      </c>
      <c r="B163" s="7" t="s">
        <v>1508</v>
      </c>
      <c r="C163" s="7">
        <v>12221</v>
      </c>
      <c r="D163" s="7" t="s">
        <v>2131</v>
      </c>
      <c r="E163" s="7" t="s">
        <v>2132</v>
      </c>
      <c r="F163" s="7" t="s">
        <v>1509</v>
      </c>
      <c r="G163" s="7" t="s">
        <v>1507</v>
      </c>
      <c r="H163" s="7" t="s">
        <v>2</v>
      </c>
      <c r="I163" s="7" t="s">
        <v>282</v>
      </c>
      <c r="J163" s="7" t="s">
        <v>2045</v>
      </c>
      <c r="K163" s="7" t="s">
        <v>771</v>
      </c>
      <c r="L163" s="7">
        <v>1</v>
      </c>
      <c r="M163" s="8">
        <v>4326</v>
      </c>
    </row>
    <row r="164" spans="1:13" x14ac:dyDescent="0.15">
      <c r="A164" s="7">
        <f t="shared" si="2"/>
        <v>162</v>
      </c>
      <c r="B164" s="7" t="s">
        <v>1505</v>
      </c>
      <c r="C164" s="7">
        <v>12221</v>
      </c>
      <c r="D164" s="7" t="s">
        <v>2131</v>
      </c>
      <c r="E164" s="7" t="s">
        <v>2132</v>
      </c>
      <c r="F164" s="7" t="s">
        <v>1506</v>
      </c>
      <c r="G164" s="7" t="s">
        <v>1504</v>
      </c>
      <c r="H164" s="7" t="s">
        <v>2</v>
      </c>
      <c r="I164" s="7" t="s">
        <v>282</v>
      </c>
      <c r="J164" s="7" t="s">
        <v>2045</v>
      </c>
      <c r="K164" s="7" t="s">
        <v>771</v>
      </c>
      <c r="L164" s="7">
        <v>1</v>
      </c>
      <c r="M164" s="8">
        <v>4373</v>
      </c>
    </row>
    <row r="165" spans="1:13" x14ac:dyDescent="0.15">
      <c r="A165" s="7">
        <f t="shared" si="2"/>
        <v>163</v>
      </c>
      <c r="B165" s="7" t="s">
        <v>1502</v>
      </c>
      <c r="C165" s="7">
        <v>12221</v>
      </c>
      <c r="D165" s="7" t="s">
        <v>2131</v>
      </c>
      <c r="E165" s="7" t="s">
        <v>2132</v>
      </c>
      <c r="F165" s="7" t="s">
        <v>1503</v>
      </c>
      <c r="G165" s="7" t="s">
        <v>1501</v>
      </c>
      <c r="H165" s="7" t="s">
        <v>2</v>
      </c>
      <c r="I165" s="7" t="s">
        <v>282</v>
      </c>
      <c r="J165" s="7" t="s">
        <v>2045</v>
      </c>
      <c r="K165" s="7" t="s">
        <v>771</v>
      </c>
      <c r="L165" s="7">
        <v>1</v>
      </c>
      <c r="M165" s="8">
        <v>553</v>
      </c>
    </row>
    <row r="166" spans="1:13" x14ac:dyDescent="0.15">
      <c r="A166" s="7">
        <f t="shared" si="2"/>
        <v>164</v>
      </c>
      <c r="B166" s="7" t="s">
        <v>1499</v>
      </c>
      <c r="C166" s="7">
        <v>12221</v>
      </c>
      <c r="D166" s="7" t="s">
        <v>2131</v>
      </c>
      <c r="E166" s="7" t="s">
        <v>2132</v>
      </c>
      <c r="F166" s="7" t="s">
        <v>1500</v>
      </c>
      <c r="G166" s="7" t="s">
        <v>1498</v>
      </c>
      <c r="H166" s="7" t="s">
        <v>2</v>
      </c>
      <c r="I166" s="7" t="s">
        <v>282</v>
      </c>
      <c r="J166" s="7" t="s">
        <v>2045</v>
      </c>
      <c r="K166" s="7" t="s">
        <v>771</v>
      </c>
      <c r="L166" s="7">
        <v>1</v>
      </c>
      <c r="M166" s="8">
        <v>935</v>
      </c>
    </row>
    <row r="167" spans="1:13" x14ac:dyDescent="0.15">
      <c r="A167" s="7">
        <f t="shared" si="2"/>
        <v>165</v>
      </c>
      <c r="B167" s="7" t="s">
        <v>1496</v>
      </c>
      <c r="C167" s="7">
        <v>12221</v>
      </c>
      <c r="D167" s="7" t="s">
        <v>2131</v>
      </c>
      <c r="E167" s="7" t="s">
        <v>2132</v>
      </c>
      <c r="F167" s="7" t="s">
        <v>1497</v>
      </c>
      <c r="G167" s="7" t="s">
        <v>1495</v>
      </c>
      <c r="H167" s="7" t="s">
        <v>2</v>
      </c>
      <c r="I167" s="7" t="s">
        <v>282</v>
      </c>
      <c r="J167" s="7" t="s">
        <v>2045</v>
      </c>
      <c r="K167" s="7" t="s">
        <v>771</v>
      </c>
      <c r="L167" s="7">
        <v>1</v>
      </c>
      <c r="M167" s="8">
        <v>387</v>
      </c>
    </row>
    <row r="168" spans="1:13" x14ac:dyDescent="0.15">
      <c r="A168" s="7">
        <f t="shared" si="2"/>
        <v>166</v>
      </c>
      <c r="B168" s="7" t="s">
        <v>1493</v>
      </c>
      <c r="C168" s="7">
        <v>12221</v>
      </c>
      <c r="D168" s="7" t="s">
        <v>2131</v>
      </c>
      <c r="E168" s="7" t="s">
        <v>2132</v>
      </c>
      <c r="F168" s="7" t="s">
        <v>1494</v>
      </c>
      <c r="G168" s="7" t="s">
        <v>1492</v>
      </c>
      <c r="H168" s="7" t="s">
        <v>2</v>
      </c>
      <c r="I168" s="7" t="s">
        <v>282</v>
      </c>
      <c r="J168" s="7" t="s">
        <v>2045</v>
      </c>
      <c r="K168" s="7" t="s">
        <v>771</v>
      </c>
      <c r="L168" s="7">
        <v>1</v>
      </c>
      <c r="M168" s="8">
        <v>148</v>
      </c>
    </row>
    <row r="169" spans="1:13" x14ac:dyDescent="0.15">
      <c r="A169" s="7">
        <f t="shared" si="2"/>
        <v>167</v>
      </c>
      <c r="B169" s="7" t="s">
        <v>1490</v>
      </c>
      <c r="C169" s="7">
        <v>12221</v>
      </c>
      <c r="D169" s="7" t="s">
        <v>2131</v>
      </c>
      <c r="E169" s="7" t="s">
        <v>2132</v>
      </c>
      <c r="F169" s="7" t="s">
        <v>1491</v>
      </c>
      <c r="G169" s="7" t="s">
        <v>1489</v>
      </c>
      <c r="H169" s="7" t="s">
        <v>2</v>
      </c>
      <c r="I169" s="7" t="s">
        <v>282</v>
      </c>
      <c r="J169" s="7" t="s">
        <v>2045</v>
      </c>
      <c r="K169" s="7" t="s">
        <v>771</v>
      </c>
      <c r="L169" s="7">
        <v>1</v>
      </c>
      <c r="M169" s="8">
        <v>300</v>
      </c>
    </row>
    <row r="170" spans="1:13" x14ac:dyDescent="0.15">
      <c r="A170" s="7">
        <f t="shared" si="2"/>
        <v>168</v>
      </c>
      <c r="B170" s="7" t="s">
        <v>1487</v>
      </c>
      <c r="C170" s="7">
        <v>12221</v>
      </c>
      <c r="D170" s="7" t="s">
        <v>2131</v>
      </c>
      <c r="E170" s="7" t="s">
        <v>2132</v>
      </c>
      <c r="F170" s="7" t="s">
        <v>1488</v>
      </c>
      <c r="G170" s="7" t="s">
        <v>1486</v>
      </c>
      <c r="H170" s="7" t="s">
        <v>2</v>
      </c>
      <c r="I170" s="7" t="s">
        <v>282</v>
      </c>
      <c r="J170" s="7" t="s">
        <v>2045</v>
      </c>
      <c r="K170" s="7" t="s">
        <v>771</v>
      </c>
      <c r="L170" s="7">
        <v>1</v>
      </c>
      <c r="M170" s="8">
        <v>4165</v>
      </c>
    </row>
    <row r="171" spans="1:13" x14ac:dyDescent="0.15">
      <c r="A171" s="7">
        <f t="shared" si="2"/>
        <v>169</v>
      </c>
      <c r="B171" s="7" t="s">
        <v>1484</v>
      </c>
      <c r="C171" s="7">
        <v>12221</v>
      </c>
      <c r="D171" s="7" t="s">
        <v>2131</v>
      </c>
      <c r="E171" s="7" t="s">
        <v>2132</v>
      </c>
      <c r="F171" s="7" t="s">
        <v>1485</v>
      </c>
      <c r="G171" s="7" t="s">
        <v>1483</v>
      </c>
      <c r="H171" s="7" t="s">
        <v>2</v>
      </c>
      <c r="I171" s="7" t="s">
        <v>282</v>
      </c>
      <c r="J171" s="7" t="s">
        <v>2045</v>
      </c>
      <c r="K171" s="7" t="s">
        <v>771</v>
      </c>
      <c r="L171" s="7">
        <v>1</v>
      </c>
      <c r="M171" s="8">
        <v>921</v>
      </c>
    </row>
    <row r="172" spans="1:13" x14ac:dyDescent="0.15">
      <c r="A172" s="7">
        <f t="shared" si="2"/>
        <v>170</v>
      </c>
      <c r="B172" s="7" t="s">
        <v>1481</v>
      </c>
      <c r="C172" s="7">
        <v>12221</v>
      </c>
      <c r="D172" s="7" t="s">
        <v>2131</v>
      </c>
      <c r="E172" s="7" t="s">
        <v>2132</v>
      </c>
      <c r="F172" s="7" t="s">
        <v>1482</v>
      </c>
      <c r="G172" s="7" t="s">
        <v>1480</v>
      </c>
      <c r="H172" s="7" t="s">
        <v>2</v>
      </c>
      <c r="I172" s="7" t="s">
        <v>282</v>
      </c>
      <c r="J172" s="7" t="s">
        <v>2045</v>
      </c>
      <c r="K172" s="7" t="s">
        <v>771</v>
      </c>
      <c r="L172" s="7">
        <v>2</v>
      </c>
      <c r="M172" s="8">
        <v>1723.78</v>
      </c>
    </row>
    <row r="173" spans="1:13" x14ac:dyDescent="0.15">
      <c r="A173" s="7">
        <f t="shared" si="2"/>
        <v>171</v>
      </c>
      <c r="B173" s="7" t="s">
        <v>1478</v>
      </c>
      <c r="C173" s="7">
        <v>12221</v>
      </c>
      <c r="D173" s="7" t="s">
        <v>2131</v>
      </c>
      <c r="E173" s="7" t="s">
        <v>2132</v>
      </c>
      <c r="F173" s="7" t="s">
        <v>1479</v>
      </c>
      <c r="G173" s="7" t="s">
        <v>1477</v>
      </c>
      <c r="H173" s="7" t="s">
        <v>2</v>
      </c>
      <c r="I173" s="7" t="s">
        <v>282</v>
      </c>
      <c r="J173" s="7" t="s">
        <v>2045</v>
      </c>
      <c r="K173" s="7" t="s">
        <v>771</v>
      </c>
      <c r="L173" s="7">
        <v>1</v>
      </c>
      <c r="M173" s="8">
        <v>310</v>
      </c>
    </row>
    <row r="174" spans="1:13" x14ac:dyDescent="0.15">
      <c r="A174" s="7">
        <f t="shared" si="2"/>
        <v>172</v>
      </c>
      <c r="B174" s="7" t="s">
        <v>1475</v>
      </c>
      <c r="C174" s="7">
        <v>12221</v>
      </c>
      <c r="D174" s="7" t="s">
        <v>2131</v>
      </c>
      <c r="E174" s="7" t="s">
        <v>2132</v>
      </c>
      <c r="F174" s="7" t="s">
        <v>1476</v>
      </c>
      <c r="G174" s="7" t="s">
        <v>1474</v>
      </c>
      <c r="H174" s="7" t="s">
        <v>2</v>
      </c>
      <c r="I174" s="7" t="s">
        <v>282</v>
      </c>
      <c r="J174" s="7" t="s">
        <v>2045</v>
      </c>
      <c r="K174" s="7" t="s">
        <v>771</v>
      </c>
      <c r="L174" s="7">
        <v>1</v>
      </c>
      <c r="M174" s="8">
        <v>4596</v>
      </c>
    </row>
    <row r="175" spans="1:13" x14ac:dyDescent="0.15">
      <c r="A175" s="7">
        <f t="shared" si="2"/>
        <v>173</v>
      </c>
      <c r="B175" s="7" t="s">
        <v>1472</v>
      </c>
      <c r="C175" s="7">
        <v>12221</v>
      </c>
      <c r="D175" s="7" t="s">
        <v>2131</v>
      </c>
      <c r="E175" s="7" t="s">
        <v>2132</v>
      </c>
      <c r="F175" s="7" t="s">
        <v>1473</v>
      </c>
      <c r="G175" s="7" t="s">
        <v>1471</v>
      </c>
      <c r="H175" s="7" t="s">
        <v>2</v>
      </c>
      <c r="I175" s="7" t="s">
        <v>282</v>
      </c>
      <c r="J175" s="7" t="s">
        <v>2045</v>
      </c>
      <c r="K175" s="7" t="s">
        <v>771</v>
      </c>
      <c r="L175" s="7">
        <v>1</v>
      </c>
      <c r="M175" s="8">
        <v>903</v>
      </c>
    </row>
    <row r="176" spans="1:13" x14ac:dyDescent="0.15">
      <c r="A176" s="7">
        <f t="shared" si="2"/>
        <v>174</v>
      </c>
      <c r="B176" s="7" t="s">
        <v>1469</v>
      </c>
      <c r="C176" s="7">
        <v>12221</v>
      </c>
      <c r="D176" s="7" t="s">
        <v>2131</v>
      </c>
      <c r="E176" s="7" t="s">
        <v>2132</v>
      </c>
      <c r="F176" s="7" t="s">
        <v>1470</v>
      </c>
      <c r="G176" s="7" t="s">
        <v>1468</v>
      </c>
      <c r="H176" s="7" t="s">
        <v>2</v>
      </c>
      <c r="I176" s="7" t="s">
        <v>282</v>
      </c>
      <c r="J176" s="7" t="s">
        <v>2045</v>
      </c>
      <c r="K176" s="7" t="s">
        <v>771</v>
      </c>
      <c r="L176" s="7">
        <v>1</v>
      </c>
      <c r="M176" s="8">
        <v>1200</v>
      </c>
    </row>
    <row r="177" spans="1:13" x14ac:dyDescent="0.15">
      <c r="A177" s="7">
        <f t="shared" si="2"/>
        <v>175</v>
      </c>
      <c r="B177" s="7" t="s">
        <v>1466</v>
      </c>
      <c r="C177" s="7">
        <v>12221</v>
      </c>
      <c r="D177" s="7" t="s">
        <v>2131</v>
      </c>
      <c r="E177" s="7" t="s">
        <v>2132</v>
      </c>
      <c r="F177" s="7" t="s">
        <v>1467</v>
      </c>
      <c r="G177" s="7" t="s">
        <v>1465</v>
      </c>
      <c r="H177" s="7" t="s">
        <v>2</v>
      </c>
      <c r="I177" s="7" t="s">
        <v>282</v>
      </c>
      <c r="J177" s="7" t="s">
        <v>2045</v>
      </c>
      <c r="K177" s="7" t="s">
        <v>771</v>
      </c>
      <c r="L177" s="7">
        <v>4</v>
      </c>
      <c r="M177" s="8">
        <v>2568.2199999999998</v>
      </c>
    </row>
    <row r="178" spans="1:13" x14ac:dyDescent="0.15">
      <c r="A178" s="7">
        <f t="shared" si="2"/>
        <v>176</v>
      </c>
      <c r="B178" s="7" t="s">
        <v>1463</v>
      </c>
      <c r="C178" s="7">
        <v>12221</v>
      </c>
      <c r="D178" s="7" t="s">
        <v>2131</v>
      </c>
      <c r="E178" s="7" t="s">
        <v>2132</v>
      </c>
      <c r="F178" s="7" t="s">
        <v>1464</v>
      </c>
      <c r="G178" s="7" t="s">
        <v>1462</v>
      </c>
      <c r="H178" s="7" t="s">
        <v>2</v>
      </c>
      <c r="I178" s="7" t="s">
        <v>282</v>
      </c>
      <c r="J178" s="7" t="s">
        <v>2045</v>
      </c>
      <c r="K178" s="7" t="s">
        <v>771</v>
      </c>
      <c r="L178" s="7">
        <v>1</v>
      </c>
      <c r="M178" s="8">
        <v>1135</v>
      </c>
    </row>
    <row r="179" spans="1:13" x14ac:dyDescent="0.15">
      <c r="A179" s="7">
        <f t="shared" si="2"/>
        <v>177</v>
      </c>
      <c r="B179" s="7" t="s">
        <v>1460</v>
      </c>
      <c r="C179" s="7">
        <v>12221</v>
      </c>
      <c r="D179" s="7" t="s">
        <v>2131</v>
      </c>
      <c r="E179" s="7" t="s">
        <v>2132</v>
      </c>
      <c r="F179" s="7" t="s">
        <v>1461</v>
      </c>
      <c r="G179" s="7" t="s">
        <v>1459</v>
      </c>
      <c r="H179" s="7" t="s">
        <v>2</v>
      </c>
      <c r="I179" s="7" t="s">
        <v>282</v>
      </c>
      <c r="J179" s="7" t="s">
        <v>2045</v>
      </c>
      <c r="K179" s="7" t="s">
        <v>771</v>
      </c>
      <c r="L179" s="7">
        <v>2</v>
      </c>
      <c r="M179" s="8">
        <v>549</v>
      </c>
    </row>
    <row r="180" spans="1:13" x14ac:dyDescent="0.15">
      <c r="A180" s="7">
        <f t="shared" si="2"/>
        <v>178</v>
      </c>
      <c r="B180" s="7" t="s">
        <v>1457</v>
      </c>
      <c r="C180" s="7">
        <v>12221</v>
      </c>
      <c r="D180" s="7" t="s">
        <v>2131</v>
      </c>
      <c r="E180" s="7" t="s">
        <v>2132</v>
      </c>
      <c r="F180" s="7" t="s">
        <v>1458</v>
      </c>
      <c r="G180" s="7" t="s">
        <v>1456</v>
      </c>
      <c r="H180" s="7" t="s">
        <v>2</v>
      </c>
      <c r="I180" s="7" t="s">
        <v>282</v>
      </c>
      <c r="J180" s="7" t="s">
        <v>2045</v>
      </c>
      <c r="K180" s="7" t="s">
        <v>771</v>
      </c>
      <c r="L180" s="7">
        <v>2</v>
      </c>
      <c r="M180" s="8">
        <v>3613</v>
      </c>
    </row>
    <row r="181" spans="1:13" x14ac:dyDescent="0.15">
      <c r="A181" s="7">
        <f t="shared" si="2"/>
        <v>179</v>
      </c>
      <c r="B181" s="7" t="s">
        <v>1454</v>
      </c>
      <c r="C181" s="7">
        <v>12221</v>
      </c>
      <c r="D181" s="7" t="s">
        <v>2131</v>
      </c>
      <c r="E181" s="7" t="s">
        <v>2132</v>
      </c>
      <c r="F181" s="7" t="s">
        <v>1455</v>
      </c>
      <c r="G181" s="7" t="s">
        <v>1453</v>
      </c>
      <c r="H181" s="7" t="s">
        <v>2</v>
      </c>
      <c r="I181" s="7" t="s">
        <v>282</v>
      </c>
      <c r="J181" s="7" t="s">
        <v>2045</v>
      </c>
      <c r="K181" s="7" t="s">
        <v>771</v>
      </c>
      <c r="L181" s="7">
        <v>12</v>
      </c>
      <c r="M181" s="8">
        <v>9152.4699999999993</v>
      </c>
    </row>
    <row r="182" spans="1:13" x14ac:dyDescent="0.15">
      <c r="A182" s="7">
        <f t="shared" si="2"/>
        <v>180</v>
      </c>
      <c r="B182" s="7" t="s">
        <v>1451</v>
      </c>
      <c r="C182" s="7">
        <v>12221</v>
      </c>
      <c r="D182" s="7" t="s">
        <v>2131</v>
      </c>
      <c r="E182" s="7" t="s">
        <v>2132</v>
      </c>
      <c r="F182" s="7" t="s">
        <v>1452</v>
      </c>
      <c r="G182" s="7" t="s">
        <v>1450</v>
      </c>
      <c r="H182" s="7" t="s">
        <v>2</v>
      </c>
      <c r="I182" s="7" t="s">
        <v>282</v>
      </c>
      <c r="J182" s="7" t="s">
        <v>2045</v>
      </c>
      <c r="K182" s="7" t="s">
        <v>771</v>
      </c>
      <c r="L182" s="7">
        <v>1</v>
      </c>
      <c r="M182" s="8">
        <v>442</v>
      </c>
    </row>
    <row r="183" spans="1:13" x14ac:dyDescent="0.15">
      <c r="A183" s="7">
        <f t="shared" si="2"/>
        <v>181</v>
      </c>
      <c r="B183" s="7" t="s">
        <v>1448</v>
      </c>
      <c r="C183" s="7">
        <v>12221</v>
      </c>
      <c r="D183" s="7" t="s">
        <v>2131</v>
      </c>
      <c r="E183" s="7" t="s">
        <v>2132</v>
      </c>
      <c r="F183" s="7" t="s">
        <v>1449</v>
      </c>
      <c r="G183" s="7" t="s">
        <v>1447</v>
      </c>
      <c r="H183" s="7" t="s">
        <v>2</v>
      </c>
      <c r="I183" s="7" t="s">
        <v>282</v>
      </c>
      <c r="J183" s="7" t="s">
        <v>2045</v>
      </c>
      <c r="K183" s="7" t="s">
        <v>771</v>
      </c>
      <c r="L183" s="7">
        <v>1</v>
      </c>
      <c r="M183" s="8">
        <v>415</v>
      </c>
    </row>
    <row r="184" spans="1:13" x14ac:dyDescent="0.15">
      <c r="A184" s="7">
        <f t="shared" si="2"/>
        <v>182</v>
      </c>
      <c r="B184" s="7" t="s">
        <v>1445</v>
      </c>
      <c r="C184" s="7">
        <v>12221</v>
      </c>
      <c r="D184" s="7" t="s">
        <v>2131</v>
      </c>
      <c r="E184" s="7" t="s">
        <v>2132</v>
      </c>
      <c r="F184" s="7" t="s">
        <v>1446</v>
      </c>
      <c r="G184" s="7" t="s">
        <v>1444</v>
      </c>
      <c r="H184" s="7" t="s">
        <v>2</v>
      </c>
      <c r="I184" s="7" t="s">
        <v>282</v>
      </c>
      <c r="J184" s="7" t="s">
        <v>2045</v>
      </c>
      <c r="K184" s="7" t="s">
        <v>771</v>
      </c>
      <c r="L184" s="7">
        <v>3</v>
      </c>
      <c r="M184" s="8">
        <v>843.06</v>
      </c>
    </row>
    <row r="185" spans="1:13" x14ac:dyDescent="0.15">
      <c r="A185" s="7">
        <f t="shared" si="2"/>
        <v>183</v>
      </c>
      <c r="B185" s="7" t="s">
        <v>1442</v>
      </c>
      <c r="C185" s="7">
        <v>12221</v>
      </c>
      <c r="D185" s="7" t="s">
        <v>2131</v>
      </c>
      <c r="E185" s="7" t="s">
        <v>2132</v>
      </c>
      <c r="F185" s="7" t="s">
        <v>1443</v>
      </c>
      <c r="G185" s="7" t="s">
        <v>1441</v>
      </c>
      <c r="H185" s="7" t="s">
        <v>2</v>
      </c>
      <c r="I185" s="7" t="s">
        <v>282</v>
      </c>
      <c r="J185" s="7" t="s">
        <v>2045</v>
      </c>
      <c r="K185" s="7" t="s">
        <v>771</v>
      </c>
      <c r="L185" s="7">
        <v>5</v>
      </c>
      <c r="M185" s="8">
        <v>267.12</v>
      </c>
    </row>
    <row r="186" spans="1:13" x14ac:dyDescent="0.15">
      <c r="A186" s="7">
        <f t="shared" si="2"/>
        <v>184</v>
      </c>
      <c r="B186" s="7" t="s">
        <v>1439</v>
      </c>
      <c r="C186" s="7">
        <v>12221</v>
      </c>
      <c r="D186" s="7" t="s">
        <v>2131</v>
      </c>
      <c r="E186" s="7" t="s">
        <v>2132</v>
      </c>
      <c r="F186" s="7" t="s">
        <v>1440</v>
      </c>
      <c r="G186" s="7" t="s">
        <v>1438</v>
      </c>
      <c r="H186" s="7" t="s">
        <v>2</v>
      </c>
      <c r="I186" s="7" t="s">
        <v>282</v>
      </c>
      <c r="J186" s="7" t="s">
        <v>2045</v>
      </c>
      <c r="K186" s="7" t="s">
        <v>771</v>
      </c>
      <c r="L186" s="7">
        <v>1</v>
      </c>
      <c r="M186" s="8">
        <v>2706</v>
      </c>
    </row>
    <row r="187" spans="1:13" x14ac:dyDescent="0.15">
      <c r="A187" s="7">
        <f t="shared" si="2"/>
        <v>185</v>
      </c>
      <c r="B187" s="7" t="s">
        <v>1436</v>
      </c>
      <c r="C187" s="7">
        <v>12221</v>
      </c>
      <c r="D187" s="7" t="s">
        <v>2131</v>
      </c>
      <c r="E187" s="7" t="s">
        <v>2132</v>
      </c>
      <c r="F187" s="7" t="s">
        <v>1437</v>
      </c>
      <c r="G187" s="7" t="s">
        <v>1435</v>
      </c>
      <c r="H187" s="7" t="s">
        <v>2</v>
      </c>
      <c r="I187" s="7" t="s">
        <v>282</v>
      </c>
      <c r="J187" s="7" t="s">
        <v>2045</v>
      </c>
      <c r="K187" s="7" t="s">
        <v>771</v>
      </c>
      <c r="L187" s="7">
        <v>1</v>
      </c>
      <c r="M187" s="8">
        <v>459.26</v>
      </c>
    </row>
    <row r="188" spans="1:13" x14ac:dyDescent="0.15">
      <c r="A188" s="7">
        <f t="shared" si="2"/>
        <v>186</v>
      </c>
      <c r="B188" s="7" t="s">
        <v>1433</v>
      </c>
      <c r="C188" s="7">
        <v>12221</v>
      </c>
      <c r="D188" s="7" t="s">
        <v>2131</v>
      </c>
      <c r="E188" s="7" t="s">
        <v>2132</v>
      </c>
      <c r="F188" s="7" t="s">
        <v>1434</v>
      </c>
      <c r="G188" s="7" t="s">
        <v>1432</v>
      </c>
      <c r="H188" s="7" t="s">
        <v>2</v>
      </c>
      <c r="I188" s="7" t="s">
        <v>282</v>
      </c>
      <c r="J188" s="7" t="s">
        <v>2045</v>
      </c>
      <c r="K188" s="7" t="s">
        <v>771</v>
      </c>
      <c r="L188" s="7">
        <v>1</v>
      </c>
      <c r="M188" s="8">
        <v>338</v>
      </c>
    </row>
    <row r="189" spans="1:13" x14ac:dyDescent="0.15">
      <c r="A189" s="7">
        <f t="shared" si="2"/>
        <v>187</v>
      </c>
      <c r="B189" s="7" t="s">
        <v>1430</v>
      </c>
      <c r="C189" s="7">
        <v>12221</v>
      </c>
      <c r="D189" s="7" t="s">
        <v>2131</v>
      </c>
      <c r="E189" s="7" t="s">
        <v>2132</v>
      </c>
      <c r="F189" s="7" t="s">
        <v>1431</v>
      </c>
      <c r="G189" s="7" t="s">
        <v>1429</v>
      </c>
      <c r="H189" s="7" t="s">
        <v>2</v>
      </c>
      <c r="I189" s="7" t="s">
        <v>282</v>
      </c>
      <c r="J189" s="7" t="s">
        <v>2045</v>
      </c>
      <c r="K189" s="7" t="s">
        <v>771</v>
      </c>
      <c r="L189" s="7">
        <v>1</v>
      </c>
      <c r="M189" s="8">
        <v>324</v>
      </c>
    </row>
    <row r="190" spans="1:13" x14ac:dyDescent="0.15">
      <c r="A190" s="7">
        <f t="shared" si="2"/>
        <v>188</v>
      </c>
      <c r="B190" s="7" t="s">
        <v>1427</v>
      </c>
      <c r="C190" s="7">
        <v>12221</v>
      </c>
      <c r="D190" s="7" t="s">
        <v>2131</v>
      </c>
      <c r="E190" s="7" t="s">
        <v>2132</v>
      </c>
      <c r="F190" s="7" t="s">
        <v>1428</v>
      </c>
      <c r="G190" s="7" t="s">
        <v>1426</v>
      </c>
      <c r="H190" s="7" t="s">
        <v>2</v>
      </c>
      <c r="I190" s="7" t="s">
        <v>282</v>
      </c>
      <c r="J190" s="7" t="s">
        <v>2045</v>
      </c>
      <c r="K190" s="7" t="s">
        <v>771</v>
      </c>
      <c r="L190" s="7">
        <v>1</v>
      </c>
      <c r="M190" s="8">
        <v>387</v>
      </c>
    </row>
    <row r="191" spans="1:13" x14ac:dyDescent="0.15">
      <c r="A191" s="7">
        <f t="shared" si="2"/>
        <v>189</v>
      </c>
      <c r="B191" s="7" t="s">
        <v>1424</v>
      </c>
      <c r="C191" s="7">
        <v>12221</v>
      </c>
      <c r="D191" s="7" t="s">
        <v>2131</v>
      </c>
      <c r="E191" s="7" t="s">
        <v>2132</v>
      </c>
      <c r="F191" s="7" t="s">
        <v>1425</v>
      </c>
      <c r="G191" s="7" t="s">
        <v>1423</v>
      </c>
      <c r="H191" s="7" t="s">
        <v>2</v>
      </c>
      <c r="I191" s="7" t="s">
        <v>282</v>
      </c>
      <c r="J191" s="7" t="s">
        <v>2045</v>
      </c>
      <c r="K191" s="7" t="s">
        <v>771</v>
      </c>
      <c r="L191" s="7">
        <v>1</v>
      </c>
      <c r="M191" s="8">
        <v>315</v>
      </c>
    </row>
    <row r="192" spans="1:13" x14ac:dyDescent="0.15">
      <c r="A192" s="7">
        <f t="shared" si="2"/>
        <v>190</v>
      </c>
      <c r="B192" s="7" t="s">
        <v>1421</v>
      </c>
      <c r="C192" s="7">
        <v>12221</v>
      </c>
      <c r="D192" s="7" t="s">
        <v>2131</v>
      </c>
      <c r="E192" s="7" t="s">
        <v>2132</v>
      </c>
      <c r="F192" s="7" t="s">
        <v>1422</v>
      </c>
      <c r="G192" s="7" t="s">
        <v>1420</v>
      </c>
      <c r="H192" s="7" t="s">
        <v>2</v>
      </c>
      <c r="I192" s="7" t="s">
        <v>282</v>
      </c>
      <c r="J192" s="7" t="s">
        <v>2045</v>
      </c>
      <c r="K192" s="7" t="s">
        <v>771</v>
      </c>
      <c r="L192" s="7">
        <v>1</v>
      </c>
      <c r="M192" s="8">
        <v>207</v>
      </c>
    </row>
    <row r="193" spans="1:13" x14ac:dyDescent="0.15">
      <c r="A193" s="7">
        <f t="shared" si="2"/>
        <v>191</v>
      </c>
      <c r="B193" s="7" t="s">
        <v>1418</v>
      </c>
      <c r="C193" s="7">
        <v>12221</v>
      </c>
      <c r="D193" s="7" t="s">
        <v>2131</v>
      </c>
      <c r="E193" s="7" t="s">
        <v>2132</v>
      </c>
      <c r="F193" s="7" t="s">
        <v>1419</v>
      </c>
      <c r="G193" s="7" t="s">
        <v>1417</v>
      </c>
      <c r="H193" s="7" t="s">
        <v>2</v>
      </c>
      <c r="I193" s="7" t="s">
        <v>282</v>
      </c>
      <c r="J193" s="7" t="s">
        <v>2045</v>
      </c>
      <c r="K193" s="7" t="s">
        <v>771</v>
      </c>
      <c r="L193" s="7">
        <v>1</v>
      </c>
      <c r="M193" s="8">
        <v>742</v>
      </c>
    </row>
    <row r="194" spans="1:13" x14ac:dyDescent="0.15">
      <c r="A194" s="7">
        <f t="shared" si="2"/>
        <v>192</v>
      </c>
      <c r="B194" s="7" t="s">
        <v>1415</v>
      </c>
      <c r="C194" s="7">
        <v>12221</v>
      </c>
      <c r="D194" s="7" t="s">
        <v>2131</v>
      </c>
      <c r="E194" s="7" t="s">
        <v>2132</v>
      </c>
      <c r="F194" s="7" t="s">
        <v>1416</v>
      </c>
      <c r="G194" s="7" t="s">
        <v>1414</v>
      </c>
      <c r="H194" s="7" t="s">
        <v>2</v>
      </c>
      <c r="I194" s="7" t="s">
        <v>282</v>
      </c>
      <c r="J194" s="7" t="s">
        <v>2045</v>
      </c>
      <c r="K194" s="7" t="s">
        <v>771</v>
      </c>
      <c r="L194" s="7">
        <v>4</v>
      </c>
      <c r="M194" s="8">
        <v>299.27</v>
      </c>
    </row>
    <row r="195" spans="1:13" x14ac:dyDescent="0.15">
      <c r="A195" s="7">
        <f t="shared" si="2"/>
        <v>193</v>
      </c>
      <c r="B195" s="7" t="s">
        <v>1412</v>
      </c>
      <c r="C195" s="7">
        <v>12221</v>
      </c>
      <c r="D195" s="7" t="s">
        <v>2131</v>
      </c>
      <c r="E195" s="7" t="s">
        <v>2132</v>
      </c>
      <c r="F195" s="7" t="s">
        <v>1413</v>
      </c>
      <c r="G195" s="7" t="s">
        <v>1411</v>
      </c>
      <c r="H195" s="7" t="s">
        <v>2</v>
      </c>
      <c r="I195" s="7" t="s">
        <v>282</v>
      </c>
      <c r="J195" s="7" t="s">
        <v>2045</v>
      </c>
      <c r="K195" s="7" t="s">
        <v>771</v>
      </c>
      <c r="L195" s="7">
        <v>1</v>
      </c>
      <c r="M195" s="8">
        <v>225</v>
      </c>
    </row>
    <row r="196" spans="1:13" x14ac:dyDescent="0.15">
      <c r="A196" s="7">
        <f t="shared" si="2"/>
        <v>194</v>
      </c>
      <c r="B196" s="7" t="s">
        <v>1409</v>
      </c>
      <c r="C196" s="7">
        <v>12221</v>
      </c>
      <c r="D196" s="7" t="s">
        <v>2131</v>
      </c>
      <c r="E196" s="7" t="s">
        <v>2132</v>
      </c>
      <c r="F196" s="7" t="s">
        <v>1410</v>
      </c>
      <c r="G196" s="7" t="s">
        <v>1408</v>
      </c>
      <c r="H196" s="7" t="s">
        <v>2</v>
      </c>
      <c r="I196" s="7" t="s">
        <v>282</v>
      </c>
      <c r="J196" s="7" t="s">
        <v>2045</v>
      </c>
      <c r="K196" s="7" t="s">
        <v>771</v>
      </c>
      <c r="L196" s="7">
        <v>1</v>
      </c>
      <c r="M196" s="8">
        <v>369</v>
      </c>
    </row>
    <row r="197" spans="1:13" x14ac:dyDescent="0.15">
      <c r="A197" s="7">
        <f t="shared" ref="A197:A260" si="3">A196+1</f>
        <v>195</v>
      </c>
      <c r="B197" s="7" t="s">
        <v>1406</v>
      </c>
      <c r="C197" s="7">
        <v>12221</v>
      </c>
      <c r="D197" s="7" t="s">
        <v>2131</v>
      </c>
      <c r="E197" s="7" t="s">
        <v>2132</v>
      </c>
      <c r="F197" s="7" t="s">
        <v>1407</v>
      </c>
      <c r="G197" s="7" t="s">
        <v>1405</v>
      </c>
      <c r="H197" s="7" t="s">
        <v>2</v>
      </c>
      <c r="I197" s="7" t="s">
        <v>282</v>
      </c>
      <c r="J197" s="7" t="s">
        <v>2045</v>
      </c>
      <c r="K197" s="7" t="s">
        <v>771</v>
      </c>
      <c r="L197" s="7">
        <v>1</v>
      </c>
      <c r="M197" s="8">
        <v>1943</v>
      </c>
    </row>
    <row r="198" spans="1:13" x14ac:dyDescent="0.15">
      <c r="A198" s="7">
        <f t="shared" si="3"/>
        <v>196</v>
      </c>
      <c r="B198" s="7" t="s">
        <v>1403</v>
      </c>
      <c r="C198" s="7">
        <v>12221</v>
      </c>
      <c r="D198" s="7" t="s">
        <v>2131</v>
      </c>
      <c r="E198" s="7" t="s">
        <v>2132</v>
      </c>
      <c r="F198" s="7" t="s">
        <v>1404</v>
      </c>
      <c r="G198" s="7" t="s">
        <v>1402</v>
      </c>
      <c r="H198" s="7" t="s">
        <v>2</v>
      </c>
      <c r="I198" s="7" t="s">
        <v>282</v>
      </c>
      <c r="J198" s="7" t="s">
        <v>2045</v>
      </c>
      <c r="K198" s="7" t="s">
        <v>771</v>
      </c>
      <c r="L198" s="7">
        <v>1</v>
      </c>
      <c r="M198" s="8">
        <v>171</v>
      </c>
    </row>
    <row r="199" spans="1:13" x14ac:dyDescent="0.15">
      <c r="A199" s="7">
        <f t="shared" si="3"/>
        <v>197</v>
      </c>
      <c r="B199" s="7" t="s">
        <v>1400</v>
      </c>
      <c r="C199" s="7">
        <v>12221</v>
      </c>
      <c r="D199" s="7" t="s">
        <v>2131</v>
      </c>
      <c r="E199" s="7" t="s">
        <v>2132</v>
      </c>
      <c r="F199" s="7" t="s">
        <v>1401</v>
      </c>
      <c r="G199" s="7" t="s">
        <v>1399</v>
      </c>
      <c r="H199" s="7" t="s">
        <v>2</v>
      </c>
      <c r="I199" s="7" t="s">
        <v>282</v>
      </c>
      <c r="J199" s="7" t="s">
        <v>2045</v>
      </c>
      <c r="K199" s="7" t="s">
        <v>771</v>
      </c>
      <c r="L199" s="7">
        <v>1</v>
      </c>
      <c r="M199" s="8">
        <v>369</v>
      </c>
    </row>
    <row r="200" spans="1:13" x14ac:dyDescent="0.15">
      <c r="A200" s="7">
        <f t="shared" si="3"/>
        <v>198</v>
      </c>
      <c r="B200" s="7" t="s">
        <v>1397</v>
      </c>
      <c r="C200" s="7">
        <v>12221</v>
      </c>
      <c r="D200" s="7" t="s">
        <v>2131</v>
      </c>
      <c r="E200" s="7" t="s">
        <v>2132</v>
      </c>
      <c r="F200" s="7" t="s">
        <v>1398</v>
      </c>
      <c r="G200" s="7" t="s">
        <v>1396</v>
      </c>
      <c r="H200" s="7" t="s">
        <v>2</v>
      </c>
      <c r="I200" s="7" t="s">
        <v>282</v>
      </c>
      <c r="J200" s="7" t="s">
        <v>2045</v>
      </c>
      <c r="K200" s="7" t="s">
        <v>771</v>
      </c>
      <c r="L200" s="7">
        <v>1</v>
      </c>
      <c r="M200" s="8">
        <v>185</v>
      </c>
    </row>
    <row r="201" spans="1:13" x14ac:dyDescent="0.15">
      <c r="A201" s="7">
        <f t="shared" si="3"/>
        <v>199</v>
      </c>
      <c r="B201" s="7" t="s">
        <v>1394</v>
      </c>
      <c r="C201" s="7">
        <v>12221</v>
      </c>
      <c r="D201" s="7" t="s">
        <v>2131</v>
      </c>
      <c r="E201" s="7" t="s">
        <v>2132</v>
      </c>
      <c r="F201" s="7" t="s">
        <v>1395</v>
      </c>
      <c r="G201" s="7" t="s">
        <v>1393</v>
      </c>
      <c r="H201" s="7" t="s">
        <v>2</v>
      </c>
      <c r="I201" s="7" t="s">
        <v>282</v>
      </c>
      <c r="J201" s="7" t="s">
        <v>2045</v>
      </c>
      <c r="K201" s="7" t="s">
        <v>771</v>
      </c>
      <c r="L201" s="7">
        <v>1</v>
      </c>
      <c r="M201" s="8">
        <v>163</v>
      </c>
    </row>
    <row r="202" spans="1:13" x14ac:dyDescent="0.15">
      <c r="A202" s="7">
        <f t="shared" si="3"/>
        <v>200</v>
      </c>
      <c r="B202" s="7" t="s">
        <v>1391</v>
      </c>
      <c r="C202" s="7">
        <v>12221</v>
      </c>
      <c r="D202" s="7" t="s">
        <v>2131</v>
      </c>
      <c r="E202" s="7" t="s">
        <v>2132</v>
      </c>
      <c r="F202" s="7" t="s">
        <v>1392</v>
      </c>
      <c r="G202" s="7" t="s">
        <v>1390</v>
      </c>
      <c r="H202" s="7" t="s">
        <v>2</v>
      </c>
      <c r="I202" s="7" t="s">
        <v>282</v>
      </c>
      <c r="J202" s="7" t="s">
        <v>2045</v>
      </c>
      <c r="K202" s="7" t="s">
        <v>771</v>
      </c>
      <c r="L202" s="7">
        <v>1</v>
      </c>
      <c r="M202" s="8">
        <v>315</v>
      </c>
    </row>
    <row r="203" spans="1:13" x14ac:dyDescent="0.15">
      <c r="A203" s="7">
        <f t="shared" si="3"/>
        <v>201</v>
      </c>
      <c r="B203" s="7" t="s">
        <v>1388</v>
      </c>
      <c r="C203" s="7">
        <v>12221</v>
      </c>
      <c r="D203" s="7" t="s">
        <v>2131</v>
      </c>
      <c r="E203" s="7" t="s">
        <v>2132</v>
      </c>
      <c r="F203" s="7" t="s">
        <v>1389</v>
      </c>
      <c r="G203" s="7" t="s">
        <v>1387</v>
      </c>
      <c r="H203" s="7" t="s">
        <v>2</v>
      </c>
      <c r="I203" s="7" t="s">
        <v>282</v>
      </c>
      <c r="J203" s="7" t="s">
        <v>2045</v>
      </c>
      <c r="K203" s="7" t="s">
        <v>771</v>
      </c>
      <c r="L203" s="7">
        <v>1</v>
      </c>
      <c r="M203" s="8">
        <v>778</v>
      </c>
    </row>
    <row r="204" spans="1:13" x14ac:dyDescent="0.15">
      <c r="A204" s="7">
        <f t="shared" si="3"/>
        <v>202</v>
      </c>
      <c r="B204" s="7" t="s">
        <v>1385</v>
      </c>
      <c r="C204" s="7">
        <v>12221</v>
      </c>
      <c r="D204" s="7" t="s">
        <v>2131</v>
      </c>
      <c r="E204" s="7" t="s">
        <v>2132</v>
      </c>
      <c r="F204" s="7" t="s">
        <v>1386</v>
      </c>
      <c r="G204" s="7" t="s">
        <v>1384</v>
      </c>
      <c r="H204" s="7" t="s">
        <v>2</v>
      </c>
      <c r="I204" s="7" t="s">
        <v>282</v>
      </c>
      <c r="J204" s="7" t="s">
        <v>2045</v>
      </c>
      <c r="K204" s="7" t="s">
        <v>771</v>
      </c>
      <c r="L204" s="7">
        <v>1</v>
      </c>
      <c r="M204" s="8">
        <v>526</v>
      </c>
    </row>
    <row r="205" spans="1:13" x14ac:dyDescent="0.15">
      <c r="A205" s="7">
        <f t="shared" si="3"/>
        <v>203</v>
      </c>
      <c r="B205" s="7" t="s">
        <v>1382</v>
      </c>
      <c r="C205" s="7">
        <v>12221</v>
      </c>
      <c r="D205" s="7" t="s">
        <v>2131</v>
      </c>
      <c r="E205" s="7" t="s">
        <v>2132</v>
      </c>
      <c r="F205" s="7" t="s">
        <v>1383</v>
      </c>
      <c r="G205" s="7" t="s">
        <v>1381</v>
      </c>
      <c r="H205" s="7" t="s">
        <v>2</v>
      </c>
      <c r="I205" s="7" t="s">
        <v>282</v>
      </c>
      <c r="J205" s="7" t="s">
        <v>2045</v>
      </c>
      <c r="K205" s="7" t="s">
        <v>771</v>
      </c>
      <c r="L205" s="7">
        <v>1</v>
      </c>
      <c r="M205" s="8">
        <v>1404</v>
      </c>
    </row>
    <row r="206" spans="1:13" x14ac:dyDescent="0.15">
      <c r="A206" s="7">
        <f t="shared" si="3"/>
        <v>204</v>
      </c>
      <c r="B206" s="7" t="s">
        <v>1379</v>
      </c>
      <c r="C206" s="7">
        <v>12221</v>
      </c>
      <c r="D206" s="7" t="s">
        <v>2131</v>
      </c>
      <c r="E206" s="7" t="s">
        <v>2132</v>
      </c>
      <c r="F206" s="7" t="s">
        <v>1380</v>
      </c>
      <c r="G206" s="7" t="s">
        <v>1378</v>
      </c>
      <c r="H206" s="7" t="s">
        <v>2</v>
      </c>
      <c r="I206" s="7" t="s">
        <v>282</v>
      </c>
      <c r="J206" s="7" t="s">
        <v>2045</v>
      </c>
      <c r="K206" s="7" t="s">
        <v>771</v>
      </c>
      <c r="L206" s="7">
        <v>1</v>
      </c>
      <c r="M206" s="8">
        <v>3684</v>
      </c>
    </row>
    <row r="207" spans="1:13" x14ac:dyDescent="0.15">
      <c r="A207" s="7">
        <f t="shared" si="3"/>
        <v>205</v>
      </c>
      <c r="B207" s="7" t="s">
        <v>1376</v>
      </c>
      <c r="C207" s="7">
        <v>12221</v>
      </c>
      <c r="D207" s="7" t="s">
        <v>2131</v>
      </c>
      <c r="E207" s="7" t="s">
        <v>2132</v>
      </c>
      <c r="F207" s="7" t="s">
        <v>1377</v>
      </c>
      <c r="G207" s="7" t="s">
        <v>1375</v>
      </c>
      <c r="H207" s="7" t="s">
        <v>2</v>
      </c>
      <c r="I207" s="7" t="s">
        <v>282</v>
      </c>
      <c r="J207" s="7" t="s">
        <v>2045</v>
      </c>
      <c r="K207" s="7" t="s">
        <v>771</v>
      </c>
      <c r="L207" s="7">
        <v>1</v>
      </c>
      <c r="M207" s="8">
        <v>4038</v>
      </c>
    </row>
    <row r="208" spans="1:13" x14ac:dyDescent="0.15">
      <c r="A208" s="7">
        <f t="shared" si="3"/>
        <v>206</v>
      </c>
      <c r="B208" s="7" t="s">
        <v>1373</v>
      </c>
      <c r="C208" s="7">
        <v>12221</v>
      </c>
      <c r="D208" s="7" t="s">
        <v>2131</v>
      </c>
      <c r="E208" s="7" t="s">
        <v>2132</v>
      </c>
      <c r="F208" s="7" t="s">
        <v>1374</v>
      </c>
      <c r="G208" s="7" t="s">
        <v>1372</v>
      </c>
      <c r="H208" s="7" t="s">
        <v>2</v>
      </c>
      <c r="I208" s="7" t="s">
        <v>282</v>
      </c>
      <c r="J208" s="7" t="s">
        <v>2045</v>
      </c>
      <c r="K208" s="7" t="s">
        <v>771</v>
      </c>
      <c r="L208" s="7">
        <v>1</v>
      </c>
      <c r="M208" s="8">
        <v>2500</v>
      </c>
    </row>
    <row r="209" spans="1:13" x14ac:dyDescent="0.15">
      <c r="A209" s="7">
        <f t="shared" si="3"/>
        <v>207</v>
      </c>
      <c r="B209" s="7" t="s">
        <v>1370</v>
      </c>
      <c r="C209" s="7">
        <v>12221</v>
      </c>
      <c r="D209" s="7" t="s">
        <v>2131</v>
      </c>
      <c r="E209" s="7" t="s">
        <v>2132</v>
      </c>
      <c r="F209" s="7" t="s">
        <v>1371</v>
      </c>
      <c r="G209" s="7" t="s">
        <v>1369</v>
      </c>
      <c r="H209" s="7" t="s">
        <v>2</v>
      </c>
      <c r="I209" s="7" t="s">
        <v>282</v>
      </c>
      <c r="J209" s="7" t="s">
        <v>2045</v>
      </c>
      <c r="K209" s="7" t="s">
        <v>771</v>
      </c>
      <c r="L209" s="7">
        <v>1</v>
      </c>
      <c r="M209" s="8">
        <v>4000</v>
      </c>
    </row>
    <row r="210" spans="1:13" x14ac:dyDescent="0.15">
      <c r="A210" s="7">
        <f t="shared" si="3"/>
        <v>208</v>
      </c>
      <c r="B210" s="7" t="s">
        <v>1367</v>
      </c>
      <c r="C210" s="7">
        <v>12221</v>
      </c>
      <c r="D210" s="7" t="s">
        <v>2131</v>
      </c>
      <c r="E210" s="7" t="s">
        <v>2132</v>
      </c>
      <c r="F210" s="7" t="s">
        <v>1368</v>
      </c>
      <c r="G210" s="7" t="s">
        <v>1366</v>
      </c>
      <c r="H210" s="7" t="s">
        <v>2</v>
      </c>
      <c r="I210" s="7" t="s">
        <v>282</v>
      </c>
      <c r="J210" s="7" t="s">
        <v>2045</v>
      </c>
      <c r="K210" s="7" t="s">
        <v>771</v>
      </c>
      <c r="L210" s="7">
        <v>1</v>
      </c>
      <c r="M210" s="8">
        <v>2500</v>
      </c>
    </row>
    <row r="211" spans="1:13" x14ac:dyDescent="0.15">
      <c r="A211" s="7">
        <f t="shared" si="3"/>
        <v>209</v>
      </c>
      <c r="B211" s="7" t="s">
        <v>1364</v>
      </c>
      <c r="C211" s="7">
        <v>12221</v>
      </c>
      <c r="D211" s="7" t="s">
        <v>2131</v>
      </c>
      <c r="E211" s="7" t="s">
        <v>2132</v>
      </c>
      <c r="F211" s="7" t="s">
        <v>1365</v>
      </c>
      <c r="G211" s="7" t="s">
        <v>1363</v>
      </c>
      <c r="H211" s="7" t="s">
        <v>2</v>
      </c>
      <c r="I211" s="7" t="s">
        <v>282</v>
      </c>
      <c r="J211" s="7" t="s">
        <v>2045</v>
      </c>
      <c r="K211" s="7" t="s">
        <v>771</v>
      </c>
      <c r="L211" s="7">
        <v>1</v>
      </c>
      <c r="M211" s="8">
        <v>2500</v>
      </c>
    </row>
    <row r="212" spans="1:13" x14ac:dyDescent="0.15">
      <c r="A212" s="7">
        <f t="shared" si="3"/>
        <v>210</v>
      </c>
      <c r="B212" s="7" t="s">
        <v>1361</v>
      </c>
      <c r="C212" s="7">
        <v>12221</v>
      </c>
      <c r="D212" s="7" t="s">
        <v>2131</v>
      </c>
      <c r="E212" s="7" t="s">
        <v>2132</v>
      </c>
      <c r="F212" s="7" t="s">
        <v>1362</v>
      </c>
      <c r="G212" s="7" t="s">
        <v>1360</v>
      </c>
      <c r="H212" s="7" t="s">
        <v>2</v>
      </c>
      <c r="I212" s="7" t="s">
        <v>282</v>
      </c>
      <c r="J212" s="7" t="s">
        <v>2045</v>
      </c>
      <c r="K212" s="7" t="s">
        <v>771</v>
      </c>
      <c r="L212" s="7">
        <v>1</v>
      </c>
      <c r="M212" s="8">
        <v>2500</v>
      </c>
    </row>
    <row r="213" spans="1:13" x14ac:dyDescent="0.15">
      <c r="A213" s="7">
        <f t="shared" si="3"/>
        <v>211</v>
      </c>
      <c r="B213" s="7" t="s">
        <v>1358</v>
      </c>
      <c r="C213" s="7">
        <v>12221</v>
      </c>
      <c r="D213" s="7" t="s">
        <v>2131</v>
      </c>
      <c r="E213" s="7" t="s">
        <v>2132</v>
      </c>
      <c r="F213" s="7" t="s">
        <v>1359</v>
      </c>
      <c r="G213" s="7" t="s">
        <v>1357</v>
      </c>
      <c r="H213" s="7" t="s">
        <v>2</v>
      </c>
      <c r="I213" s="7" t="s">
        <v>282</v>
      </c>
      <c r="J213" s="7" t="s">
        <v>2045</v>
      </c>
      <c r="K213" s="7" t="s">
        <v>771</v>
      </c>
      <c r="L213" s="7">
        <v>2</v>
      </c>
      <c r="M213" s="8">
        <v>698</v>
      </c>
    </row>
    <row r="214" spans="1:13" x14ac:dyDescent="0.15">
      <c r="A214" s="7">
        <f t="shared" si="3"/>
        <v>212</v>
      </c>
      <c r="B214" s="7" t="s">
        <v>1355</v>
      </c>
      <c r="C214" s="7">
        <v>12221</v>
      </c>
      <c r="D214" s="7" t="s">
        <v>2131</v>
      </c>
      <c r="E214" s="7" t="s">
        <v>2132</v>
      </c>
      <c r="F214" s="7" t="s">
        <v>1356</v>
      </c>
      <c r="G214" s="7" t="s">
        <v>1354</v>
      </c>
      <c r="H214" s="7" t="s">
        <v>2</v>
      </c>
      <c r="I214" s="7" t="s">
        <v>282</v>
      </c>
      <c r="J214" s="7" t="s">
        <v>2045</v>
      </c>
      <c r="K214" s="7" t="s">
        <v>771</v>
      </c>
      <c r="L214" s="7">
        <v>1</v>
      </c>
      <c r="M214" s="8">
        <v>5999</v>
      </c>
    </row>
    <row r="215" spans="1:13" x14ac:dyDescent="0.15">
      <c r="A215" s="7">
        <f t="shared" si="3"/>
        <v>213</v>
      </c>
      <c r="B215" s="7" t="s">
        <v>1352</v>
      </c>
      <c r="C215" s="7">
        <v>12221</v>
      </c>
      <c r="D215" s="7" t="s">
        <v>2131</v>
      </c>
      <c r="E215" s="7" t="s">
        <v>2132</v>
      </c>
      <c r="F215" s="7" t="s">
        <v>1353</v>
      </c>
      <c r="G215" s="7" t="s">
        <v>1351</v>
      </c>
      <c r="H215" s="7" t="s">
        <v>2</v>
      </c>
      <c r="I215" s="7" t="s">
        <v>282</v>
      </c>
      <c r="J215" s="7" t="s">
        <v>2045</v>
      </c>
      <c r="K215" s="7" t="s">
        <v>771</v>
      </c>
      <c r="L215" s="7">
        <v>1</v>
      </c>
      <c r="M215" s="8">
        <v>1623</v>
      </c>
    </row>
    <row r="216" spans="1:13" x14ac:dyDescent="0.15">
      <c r="A216" s="7">
        <f t="shared" si="3"/>
        <v>214</v>
      </c>
      <c r="B216" s="7" t="s">
        <v>1349</v>
      </c>
      <c r="C216" s="7">
        <v>12221</v>
      </c>
      <c r="D216" s="7" t="s">
        <v>2131</v>
      </c>
      <c r="E216" s="7" t="s">
        <v>2132</v>
      </c>
      <c r="F216" s="7" t="s">
        <v>1350</v>
      </c>
      <c r="G216" s="7" t="s">
        <v>1348</v>
      </c>
      <c r="H216" s="7" t="s">
        <v>2</v>
      </c>
      <c r="I216" s="7" t="s">
        <v>282</v>
      </c>
      <c r="J216" s="7" t="s">
        <v>2045</v>
      </c>
      <c r="K216" s="7" t="s">
        <v>771</v>
      </c>
      <c r="L216" s="7">
        <v>1</v>
      </c>
      <c r="M216" s="8">
        <v>1999</v>
      </c>
    </row>
    <row r="217" spans="1:13" x14ac:dyDescent="0.15">
      <c r="A217" s="7">
        <f t="shared" si="3"/>
        <v>215</v>
      </c>
      <c r="B217" s="7" t="s">
        <v>1346</v>
      </c>
      <c r="C217" s="7">
        <v>12221</v>
      </c>
      <c r="D217" s="7" t="s">
        <v>2131</v>
      </c>
      <c r="E217" s="7" t="s">
        <v>2132</v>
      </c>
      <c r="F217" s="7" t="s">
        <v>1347</v>
      </c>
      <c r="G217" s="7" t="s">
        <v>1345</v>
      </c>
      <c r="H217" s="7" t="s">
        <v>2</v>
      </c>
      <c r="I217" s="7" t="s">
        <v>282</v>
      </c>
      <c r="J217" s="7" t="s">
        <v>2045</v>
      </c>
      <c r="K217" s="7" t="s">
        <v>771</v>
      </c>
      <c r="L217" s="7">
        <v>2</v>
      </c>
      <c r="M217" s="8">
        <v>1109</v>
      </c>
    </row>
    <row r="218" spans="1:13" x14ac:dyDescent="0.15">
      <c r="A218" s="7">
        <f t="shared" si="3"/>
        <v>216</v>
      </c>
      <c r="B218" s="7" t="s">
        <v>1343</v>
      </c>
      <c r="C218" s="7">
        <v>12221</v>
      </c>
      <c r="D218" s="7" t="s">
        <v>2131</v>
      </c>
      <c r="E218" s="7" t="s">
        <v>2132</v>
      </c>
      <c r="F218" s="7" t="s">
        <v>1344</v>
      </c>
      <c r="G218" s="7" t="s">
        <v>1342</v>
      </c>
      <c r="H218" s="7" t="s">
        <v>2</v>
      </c>
      <c r="I218" s="7" t="s">
        <v>282</v>
      </c>
      <c r="J218" s="7" t="s">
        <v>2045</v>
      </c>
      <c r="K218" s="7" t="s">
        <v>771</v>
      </c>
      <c r="L218" s="7">
        <v>1</v>
      </c>
      <c r="M218" s="8">
        <v>2499</v>
      </c>
    </row>
    <row r="219" spans="1:13" x14ac:dyDescent="0.15">
      <c r="A219" s="7">
        <f t="shared" si="3"/>
        <v>217</v>
      </c>
      <c r="B219" s="7" t="s">
        <v>1340</v>
      </c>
      <c r="C219" s="7">
        <v>12221</v>
      </c>
      <c r="D219" s="7" t="s">
        <v>2131</v>
      </c>
      <c r="E219" s="7" t="s">
        <v>2132</v>
      </c>
      <c r="F219" s="7" t="s">
        <v>1341</v>
      </c>
      <c r="G219" s="7" t="s">
        <v>1339</v>
      </c>
      <c r="H219" s="7" t="s">
        <v>2</v>
      </c>
      <c r="I219" s="7" t="s">
        <v>282</v>
      </c>
      <c r="J219" s="7" t="s">
        <v>2045</v>
      </c>
      <c r="K219" s="7" t="s">
        <v>771</v>
      </c>
      <c r="L219" s="7">
        <v>1</v>
      </c>
      <c r="M219" s="8">
        <v>1610</v>
      </c>
    </row>
    <row r="220" spans="1:13" x14ac:dyDescent="0.15">
      <c r="A220" s="7">
        <f t="shared" si="3"/>
        <v>218</v>
      </c>
      <c r="B220" s="7" t="s">
        <v>1337</v>
      </c>
      <c r="C220" s="7">
        <v>12221</v>
      </c>
      <c r="D220" s="7" t="s">
        <v>2131</v>
      </c>
      <c r="E220" s="7" t="s">
        <v>2132</v>
      </c>
      <c r="F220" s="7" t="s">
        <v>1338</v>
      </c>
      <c r="G220" s="7" t="s">
        <v>1336</v>
      </c>
      <c r="H220" s="7" t="s">
        <v>2</v>
      </c>
      <c r="I220" s="7" t="s">
        <v>282</v>
      </c>
      <c r="J220" s="7" t="s">
        <v>2045</v>
      </c>
      <c r="K220" s="7" t="s">
        <v>771</v>
      </c>
      <c r="L220" s="7">
        <v>2</v>
      </c>
      <c r="M220" s="8">
        <v>3246.83</v>
      </c>
    </row>
    <row r="221" spans="1:13" x14ac:dyDescent="0.15">
      <c r="A221" s="7">
        <f t="shared" si="3"/>
        <v>219</v>
      </c>
      <c r="B221" s="7" t="s">
        <v>1334</v>
      </c>
      <c r="C221" s="7">
        <v>12221</v>
      </c>
      <c r="D221" s="7" t="s">
        <v>2131</v>
      </c>
      <c r="E221" s="7" t="s">
        <v>2132</v>
      </c>
      <c r="F221" s="7" t="s">
        <v>1335</v>
      </c>
      <c r="G221" s="7" t="s">
        <v>1333</v>
      </c>
      <c r="H221" s="7" t="s">
        <v>2</v>
      </c>
      <c r="I221" s="7" t="s">
        <v>282</v>
      </c>
      <c r="J221" s="7" t="s">
        <v>2045</v>
      </c>
      <c r="K221" s="7" t="s">
        <v>771</v>
      </c>
      <c r="L221" s="7">
        <v>1</v>
      </c>
      <c r="M221" s="8">
        <v>3678</v>
      </c>
    </row>
    <row r="222" spans="1:13" x14ac:dyDescent="0.15">
      <c r="A222" s="7">
        <f t="shared" si="3"/>
        <v>220</v>
      </c>
      <c r="B222" s="7" t="s">
        <v>1331</v>
      </c>
      <c r="C222" s="7">
        <v>12221</v>
      </c>
      <c r="D222" s="7" t="s">
        <v>2131</v>
      </c>
      <c r="E222" s="7" t="s">
        <v>2132</v>
      </c>
      <c r="F222" s="7" t="s">
        <v>1332</v>
      </c>
      <c r="G222" s="7" t="s">
        <v>1330</v>
      </c>
      <c r="H222" s="7" t="s">
        <v>2</v>
      </c>
      <c r="I222" s="7" t="s">
        <v>282</v>
      </c>
      <c r="J222" s="7" t="s">
        <v>2045</v>
      </c>
      <c r="K222" s="7" t="s">
        <v>771</v>
      </c>
      <c r="L222" s="7">
        <v>1</v>
      </c>
      <c r="M222" s="8">
        <v>2745</v>
      </c>
    </row>
    <row r="223" spans="1:13" x14ac:dyDescent="0.15">
      <c r="A223" s="7">
        <f t="shared" si="3"/>
        <v>221</v>
      </c>
      <c r="B223" s="7" t="s">
        <v>1328</v>
      </c>
      <c r="C223" s="7">
        <v>12221</v>
      </c>
      <c r="D223" s="7" t="s">
        <v>2131</v>
      </c>
      <c r="E223" s="7" t="s">
        <v>2132</v>
      </c>
      <c r="F223" s="7" t="s">
        <v>1329</v>
      </c>
      <c r="G223" s="7" t="s">
        <v>1327</v>
      </c>
      <c r="H223" s="7" t="s">
        <v>2</v>
      </c>
      <c r="I223" s="7" t="s">
        <v>282</v>
      </c>
      <c r="J223" s="7" t="s">
        <v>2045</v>
      </c>
      <c r="K223" s="7" t="s">
        <v>771</v>
      </c>
      <c r="L223" s="7">
        <v>2</v>
      </c>
      <c r="M223" s="8">
        <v>304</v>
      </c>
    </row>
    <row r="224" spans="1:13" x14ac:dyDescent="0.15">
      <c r="A224" s="7">
        <f t="shared" si="3"/>
        <v>222</v>
      </c>
      <c r="B224" s="7" t="s">
        <v>1325</v>
      </c>
      <c r="C224" s="7">
        <v>12221</v>
      </c>
      <c r="D224" s="7" t="s">
        <v>2131</v>
      </c>
      <c r="E224" s="7" t="s">
        <v>2132</v>
      </c>
      <c r="F224" s="7" t="s">
        <v>1326</v>
      </c>
      <c r="G224" s="7" t="s">
        <v>1324</v>
      </c>
      <c r="H224" s="7" t="s">
        <v>2</v>
      </c>
      <c r="I224" s="7" t="s">
        <v>282</v>
      </c>
      <c r="J224" s="7" t="s">
        <v>2045</v>
      </c>
      <c r="K224" s="7" t="s">
        <v>771</v>
      </c>
      <c r="L224" s="7">
        <v>1</v>
      </c>
      <c r="M224" s="8">
        <v>300</v>
      </c>
    </row>
    <row r="225" spans="1:13" x14ac:dyDescent="0.15">
      <c r="A225" s="7">
        <f t="shared" si="3"/>
        <v>223</v>
      </c>
      <c r="B225" s="7" t="s">
        <v>1322</v>
      </c>
      <c r="C225" s="7">
        <v>12221</v>
      </c>
      <c r="D225" s="7" t="s">
        <v>2131</v>
      </c>
      <c r="E225" s="7" t="s">
        <v>2132</v>
      </c>
      <c r="F225" s="7" t="s">
        <v>1323</v>
      </c>
      <c r="G225" s="7" t="s">
        <v>1321</v>
      </c>
      <c r="H225" s="7" t="s">
        <v>2</v>
      </c>
      <c r="I225" s="7" t="s">
        <v>282</v>
      </c>
      <c r="J225" s="7" t="s">
        <v>2045</v>
      </c>
      <c r="K225" s="7" t="s">
        <v>771</v>
      </c>
      <c r="L225" s="7">
        <v>1</v>
      </c>
      <c r="M225" s="8">
        <v>518</v>
      </c>
    </row>
    <row r="226" spans="1:13" x14ac:dyDescent="0.15">
      <c r="A226" s="7">
        <f t="shared" si="3"/>
        <v>224</v>
      </c>
      <c r="B226" s="7" t="s">
        <v>1319</v>
      </c>
      <c r="C226" s="7">
        <v>12221</v>
      </c>
      <c r="D226" s="7" t="s">
        <v>2131</v>
      </c>
      <c r="E226" s="7" t="s">
        <v>2132</v>
      </c>
      <c r="F226" s="7" t="s">
        <v>1320</v>
      </c>
      <c r="G226" s="7" t="s">
        <v>1318</v>
      </c>
      <c r="H226" s="7" t="s">
        <v>2</v>
      </c>
      <c r="I226" s="7" t="s">
        <v>282</v>
      </c>
      <c r="J226" s="7" t="s">
        <v>2045</v>
      </c>
      <c r="K226" s="7" t="s">
        <v>771</v>
      </c>
      <c r="L226" s="7">
        <v>1</v>
      </c>
      <c r="M226" s="8">
        <v>300</v>
      </c>
    </row>
    <row r="227" spans="1:13" x14ac:dyDescent="0.15">
      <c r="A227" s="7">
        <f t="shared" si="3"/>
        <v>225</v>
      </c>
      <c r="B227" s="7" t="s">
        <v>1316</v>
      </c>
      <c r="C227" s="7">
        <v>12221</v>
      </c>
      <c r="D227" s="7" t="s">
        <v>2131</v>
      </c>
      <c r="E227" s="7" t="s">
        <v>2132</v>
      </c>
      <c r="F227" s="7" t="s">
        <v>1317</v>
      </c>
      <c r="G227" s="7" t="s">
        <v>1315</v>
      </c>
      <c r="H227" s="7" t="s">
        <v>2</v>
      </c>
      <c r="I227" s="7" t="s">
        <v>282</v>
      </c>
      <c r="J227" s="7" t="s">
        <v>2045</v>
      </c>
      <c r="K227" s="7" t="s">
        <v>771</v>
      </c>
      <c r="L227" s="7">
        <v>1</v>
      </c>
      <c r="M227" s="8">
        <v>199</v>
      </c>
    </row>
    <row r="228" spans="1:13" x14ac:dyDescent="0.15">
      <c r="A228" s="7">
        <f t="shared" si="3"/>
        <v>226</v>
      </c>
      <c r="B228" s="7" t="s">
        <v>1313</v>
      </c>
      <c r="C228" s="7">
        <v>12221</v>
      </c>
      <c r="D228" s="7" t="s">
        <v>2131</v>
      </c>
      <c r="E228" s="7" t="s">
        <v>2132</v>
      </c>
      <c r="F228" s="7" t="s">
        <v>1314</v>
      </c>
      <c r="G228" s="7" t="s">
        <v>1312</v>
      </c>
      <c r="H228" s="7" t="s">
        <v>2</v>
      </c>
      <c r="I228" s="7" t="s">
        <v>282</v>
      </c>
      <c r="J228" s="7" t="s">
        <v>2045</v>
      </c>
      <c r="K228" s="7" t="s">
        <v>771</v>
      </c>
      <c r="L228" s="7">
        <v>2</v>
      </c>
      <c r="M228" s="8">
        <v>730</v>
      </c>
    </row>
    <row r="229" spans="1:13" x14ac:dyDescent="0.15">
      <c r="A229" s="7">
        <f t="shared" si="3"/>
        <v>227</v>
      </c>
      <c r="B229" s="7" t="s">
        <v>1310</v>
      </c>
      <c r="C229" s="7">
        <v>12221</v>
      </c>
      <c r="D229" s="7" t="s">
        <v>2131</v>
      </c>
      <c r="E229" s="7" t="s">
        <v>2132</v>
      </c>
      <c r="F229" s="7" t="s">
        <v>1311</v>
      </c>
      <c r="G229" s="7" t="s">
        <v>1309</v>
      </c>
      <c r="H229" s="7" t="s">
        <v>2</v>
      </c>
      <c r="I229" s="7" t="s">
        <v>282</v>
      </c>
      <c r="J229" s="7" t="s">
        <v>2045</v>
      </c>
      <c r="K229" s="7" t="s">
        <v>771</v>
      </c>
      <c r="L229" s="7">
        <v>1</v>
      </c>
      <c r="M229" s="8">
        <v>369</v>
      </c>
    </row>
    <row r="230" spans="1:13" x14ac:dyDescent="0.15">
      <c r="A230" s="7">
        <f t="shared" si="3"/>
        <v>228</v>
      </c>
      <c r="B230" s="7" t="s">
        <v>1307</v>
      </c>
      <c r="C230" s="7">
        <v>12221</v>
      </c>
      <c r="D230" s="7" t="s">
        <v>2131</v>
      </c>
      <c r="E230" s="7" t="s">
        <v>2132</v>
      </c>
      <c r="F230" s="7" t="s">
        <v>1308</v>
      </c>
      <c r="G230" s="7" t="s">
        <v>1306</v>
      </c>
      <c r="H230" s="7" t="s">
        <v>2</v>
      </c>
      <c r="I230" s="7" t="s">
        <v>282</v>
      </c>
      <c r="J230" s="7" t="s">
        <v>2045</v>
      </c>
      <c r="K230" s="7" t="s">
        <v>771</v>
      </c>
      <c r="L230" s="7">
        <v>2</v>
      </c>
      <c r="M230" s="8">
        <v>299</v>
      </c>
    </row>
    <row r="231" spans="1:13" x14ac:dyDescent="0.15">
      <c r="A231" s="7">
        <f t="shared" si="3"/>
        <v>229</v>
      </c>
      <c r="B231" s="7" t="s">
        <v>1304</v>
      </c>
      <c r="C231" s="7">
        <v>12221</v>
      </c>
      <c r="D231" s="7" t="s">
        <v>2131</v>
      </c>
      <c r="E231" s="7" t="s">
        <v>2132</v>
      </c>
      <c r="F231" s="7" t="s">
        <v>1305</v>
      </c>
      <c r="G231" s="7" t="s">
        <v>1303</v>
      </c>
      <c r="H231" s="7" t="s">
        <v>2</v>
      </c>
      <c r="I231" s="7" t="s">
        <v>282</v>
      </c>
      <c r="J231" s="7" t="s">
        <v>2045</v>
      </c>
      <c r="K231" s="7" t="s">
        <v>771</v>
      </c>
      <c r="L231" s="7">
        <v>1</v>
      </c>
      <c r="M231" s="8">
        <v>779</v>
      </c>
    </row>
    <row r="232" spans="1:13" x14ac:dyDescent="0.15">
      <c r="A232" s="7">
        <f t="shared" si="3"/>
        <v>230</v>
      </c>
      <c r="B232" s="7" t="s">
        <v>1301</v>
      </c>
      <c r="C232" s="7">
        <v>12221</v>
      </c>
      <c r="D232" s="7" t="s">
        <v>2131</v>
      </c>
      <c r="E232" s="7" t="s">
        <v>2132</v>
      </c>
      <c r="F232" s="7" t="s">
        <v>1302</v>
      </c>
      <c r="G232" s="7" t="s">
        <v>1300</v>
      </c>
      <c r="H232" s="7" t="s">
        <v>2</v>
      </c>
      <c r="I232" s="7" t="s">
        <v>282</v>
      </c>
      <c r="J232" s="7" t="s">
        <v>2045</v>
      </c>
      <c r="K232" s="7" t="s">
        <v>771</v>
      </c>
      <c r="L232" s="7">
        <v>1</v>
      </c>
      <c r="M232" s="8">
        <v>470</v>
      </c>
    </row>
    <row r="233" spans="1:13" x14ac:dyDescent="0.15">
      <c r="A233" s="7">
        <f t="shared" si="3"/>
        <v>231</v>
      </c>
      <c r="B233" s="7" t="s">
        <v>1298</v>
      </c>
      <c r="C233" s="7">
        <v>12221</v>
      </c>
      <c r="D233" s="7" t="s">
        <v>2131</v>
      </c>
      <c r="E233" s="7" t="s">
        <v>2132</v>
      </c>
      <c r="F233" s="7" t="s">
        <v>1299</v>
      </c>
      <c r="G233" s="7" t="s">
        <v>1297</v>
      </c>
      <c r="H233" s="7" t="s">
        <v>2</v>
      </c>
      <c r="I233" s="7" t="s">
        <v>282</v>
      </c>
      <c r="J233" s="7" t="s">
        <v>2045</v>
      </c>
      <c r="K233" s="7" t="s">
        <v>771</v>
      </c>
      <c r="L233" s="7">
        <v>1</v>
      </c>
      <c r="M233" s="8">
        <v>440</v>
      </c>
    </row>
    <row r="234" spans="1:13" x14ac:dyDescent="0.15">
      <c r="A234" s="7">
        <f t="shared" si="3"/>
        <v>232</v>
      </c>
      <c r="B234" s="7" t="s">
        <v>1295</v>
      </c>
      <c r="C234" s="7">
        <v>12221</v>
      </c>
      <c r="D234" s="7" t="s">
        <v>2131</v>
      </c>
      <c r="E234" s="7" t="s">
        <v>2132</v>
      </c>
      <c r="F234" s="7" t="s">
        <v>1296</v>
      </c>
      <c r="G234" s="7" t="s">
        <v>1294</v>
      </c>
      <c r="H234" s="7" t="s">
        <v>2</v>
      </c>
      <c r="I234" s="7" t="s">
        <v>282</v>
      </c>
      <c r="J234" s="7" t="s">
        <v>2045</v>
      </c>
      <c r="K234" s="7" t="s">
        <v>771</v>
      </c>
      <c r="L234" s="7">
        <v>1</v>
      </c>
      <c r="M234" s="8">
        <v>200</v>
      </c>
    </row>
    <row r="235" spans="1:13" x14ac:dyDescent="0.15">
      <c r="A235" s="7">
        <f t="shared" si="3"/>
        <v>233</v>
      </c>
      <c r="B235" s="7" t="s">
        <v>1292</v>
      </c>
      <c r="C235" s="7">
        <v>12221</v>
      </c>
      <c r="D235" s="7" t="s">
        <v>2131</v>
      </c>
      <c r="E235" s="7" t="s">
        <v>2132</v>
      </c>
      <c r="F235" s="7" t="s">
        <v>1293</v>
      </c>
      <c r="G235" s="7" t="s">
        <v>1291</v>
      </c>
      <c r="H235" s="7" t="s">
        <v>2</v>
      </c>
      <c r="I235" s="7" t="s">
        <v>282</v>
      </c>
      <c r="J235" s="7" t="s">
        <v>2045</v>
      </c>
      <c r="K235" s="7" t="s">
        <v>771</v>
      </c>
      <c r="L235" s="7">
        <v>1</v>
      </c>
      <c r="M235" s="8">
        <v>499</v>
      </c>
    </row>
    <row r="236" spans="1:13" x14ac:dyDescent="0.15">
      <c r="A236" s="7">
        <f t="shared" si="3"/>
        <v>234</v>
      </c>
      <c r="B236" s="7" t="s">
        <v>1289</v>
      </c>
      <c r="C236" s="7">
        <v>12221</v>
      </c>
      <c r="D236" s="7" t="s">
        <v>2131</v>
      </c>
      <c r="E236" s="7" t="s">
        <v>2132</v>
      </c>
      <c r="F236" s="7" t="s">
        <v>1290</v>
      </c>
      <c r="G236" s="7" t="s">
        <v>1288</v>
      </c>
      <c r="H236" s="7" t="s">
        <v>2</v>
      </c>
      <c r="I236" s="7" t="s">
        <v>282</v>
      </c>
      <c r="J236" s="7" t="s">
        <v>2045</v>
      </c>
      <c r="K236" s="7" t="s">
        <v>771</v>
      </c>
      <c r="L236" s="7">
        <v>1</v>
      </c>
      <c r="M236" s="8">
        <v>487</v>
      </c>
    </row>
    <row r="237" spans="1:13" x14ac:dyDescent="0.15">
      <c r="A237" s="7">
        <f t="shared" si="3"/>
        <v>235</v>
      </c>
      <c r="B237" s="7" t="s">
        <v>1286</v>
      </c>
      <c r="C237" s="7">
        <v>12221</v>
      </c>
      <c r="D237" s="7" t="s">
        <v>2131</v>
      </c>
      <c r="E237" s="7" t="s">
        <v>2132</v>
      </c>
      <c r="F237" s="7" t="s">
        <v>1287</v>
      </c>
      <c r="G237" s="7" t="s">
        <v>1285</v>
      </c>
      <c r="H237" s="7" t="s">
        <v>2</v>
      </c>
      <c r="I237" s="7" t="s">
        <v>282</v>
      </c>
      <c r="J237" s="7" t="s">
        <v>2045</v>
      </c>
      <c r="K237" s="7" t="s">
        <v>771</v>
      </c>
      <c r="L237" s="7">
        <v>1</v>
      </c>
      <c r="M237" s="8">
        <v>300</v>
      </c>
    </row>
    <row r="238" spans="1:13" x14ac:dyDescent="0.15">
      <c r="A238" s="7">
        <f t="shared" si="3"/>
        <v>236</v>
      </c>
      <c r="B238" s="7" t="s">
        <v>1283</v>
      </c>
      <c r="C238" s="7">
        <v>12221</v>
      </c>
      <c r="D238" s="7" t="s">
        <v>2131</v>
      </c>
      <c r="E238" s="7" t="s">
        <v>2132</v>
      </c>
      <c r="F238" s="7" t="s">
        <v>1284</v>
      </c>
      <c r="G238" s="7" t="s">
        <v>1282</v>
      </c>
      <c r="H238" s="7" t="s">
        <v>2</v>
      </c>
      <c r="I238" s="7" t="s">
        <v>282</v>
      </c>
      <c r="J238" s="7" t="s">
        <v>2045</v>
      </c>
      <c r="K238" s="7" t="s">
        <v>771</v>
      </c>
      <c r="L238" s="7">
        <v>1</v>
      </c>
      <c r="M238" s="8">
        <v>288</v>
      </c>
    </row>
    <row r="239" spans="1:13" x14ac:dyDescent="0.15">
      <c r="A239" s="7">
        <f t="shared" si="3"/>
        <v>237</v>
      </c>
      <c r="B239" s="7" t="s">
        <v>1280</v>
      </c>
      <c r="C239" s="7">
        <v>12221</v>
      </c>
      <c r="D239" s="7" t="s">
        <v>2131</v>
      </c>
      <c r="E239" s="7" t="s">
        <v>2132</v>
      </c>
      <c r="F239" s="7" t="s">
        <v>1281</v>
      </c>
      <c r="G239" s="7" t="s">
        <v>1279</v>
      </c>
      <c r="H239" s="7" t="s">
        <v>2</v>
      </c>
      <c r="I239" s="7" t="s">
        <v>282</v>
      </c>
      <c r="J239" s="7" t="s">
        <v>2045</v>
      </c>
      <c r="K239" s="7" t="s">
        <v>771</v>
      </c>
      <c r="L239" s="7">
        <v>1</v>
      </c>
      <c r="M239" s="8">
        <v>164</v>
      </c>
    </row>
    <row r="240" spans="1:13" x14ac:dyDescent="0.15">
      <c r="A240" s="7">
        <f t="shared" si="3"/>
        <v>238</v>
      </c>
      <c r="B240" s="7" t="s">
        <v>1277</v>
      </c>
      <c r="C240" s="7">
        <v>12221</v>
      </c>
      <c r="D240" s="7" t="s">
        <v>2131</v>
      </c>
      <c r="E240" s="7" t="s">
        <v>2132</v>
      </c>
      <c r="F240" s="7" t="s">
        <v>1278</v>
      </c>
      <c r="G240" s="7" t="s">
        <v>1276</v>
      </c>
      <c r="H240" s="7" t="s">
        <v>2</v>
      </c>
      <c r="I240" s="7" t="s">
        <v>282</v>
      </c>
      <c r="J240" s="7" t="s">
        <v>2045</v>
      </c>
      <c r="K240" s="7" t="s">
        <v>771</v>
      </c>
      <c r="L240" s="7">
        <v>1</v>
      </c>
      <c r="M240" s="8">
        <v>286</v>
      </c>
    </row>
    <row r="241" spans="1:13" x14ac:dyDescent="0.15">
      <c r="A241" s="7">
        <f t="shared" si="3"/>
        <v>239</v>
      </c>
      <c r="B241" s="7" t="s">
        <v>1274</v>
      </c>
      <c r="C241" s="7">
        <v>12221</v>
      </c>
      <c r="D241" s="7" t="s">
        <v>2131</v>
      </c>
      <c r="E241" s="7" t="s">
        <v>2132</v>
      </c>
      <c r="F241" s="7" t="s">
        <v>1275</v>
      </c>
      <c r="G241" s="7" t="s">
        <v>1273</v>
      </c>
      <c r="H241" s="7" t="s">
        <v>2</v>
      </c>
      <c r="I241" s="7" t="s">
        <v>282</v>
      </c>
      <c r="J241" s="7" t="s">
        <v>2045</v>
      </c>
      <c r="K241" s="7" t="s">
        <v>771</v>
      </c>
      <c r="L241" s="7">
        <v>1</v>
      </c>
      <c r="M241" s="8">
        <v>485</v>
      </c>
    </row>
    <row r="242" spans="1:13" x14ac:dyDescent="0.15">
      <c r="A242" s="7">
        <f t="shared" si="3"/>
        <v>240</v>
      </c>
      <c r="B242" s="7" t="s">
        <v>1271</v>
      </c>
      <c r="C242" s="7">
        <v>12221</v>
      </c>
      <c r="D242" s="7" t="s">
        <v>2131</v>
      </c>
      <c r="E242" s="7" t="s">
        <v>2132</v>
      </c>
      <c r="F242" s="7" t="s">
        <v>1272</v>
      </c>
      <c r="G242" s="7" t="s">
        <v>1270</v>
      </c>
      <c r="H242" s="7" t="s">
        <v>2</v>
      </c>
      <c r="I242" s="7" t="s">
        <v>282</v>
      </c>
      <c r="J242" s="7" t="s">
        <v>2045</v>
      </c>
      <c r="K242" s="7" t="s">
        <v>771</v>
      </c>
      <c r="L242" s="7">
        <v>1</v>
      </c>
      <c r="M242" s="8">
        <v>2073</v>
      </c>
    </row>
    <row r="243" spans="1:13" x14ac:dyDescent="0.15">
      <c r="A243" s="7">
        <f t="shared" si="3"/>
        <v>241</v>
      </c>
      <c r="B243" s="7" t="s">
        <v>1268</v>
      </c>
      <c r="C243" s="7">
        <v>12221</v>
      </c>
      <c r="D243" s="7" t="s">
        <v>2131</v>
      </c>
      <c r="E243" s="7" t="s">
        <v>2132</v>
      </c>
      <c r="F243" s="7" t="s">
        <v>1269</v>
      </c>
      <c r="G243" s="7" t="s">
        <v>1267</v>
      </c>
      <c r="H243" s="7" t="s">
        <v>2</v>
      </c>
      <c r="I243" s="7" t="s">
        <v>282</v>
      </c>
      <c r="J243" s="7" t="s">
        <v>2045</v>
      </c>
      <c r="K243" s="7" t="s">
        <v>771</v>
      </c>
      <c r="L243" s="7">
        <v>1</v>
      </c>
      <c r="M243" s="8">
        <v>203</v>
      </c>
    </row>
    <row r="244" spans="1:13" x14ac:dyDescent="0.15">
      <c r="A244" s="7">
        <f t="shared" si="3"/>
        <v>242</v>
      </c>
      <c r="B244" s="7" t="s">
        <v>1265</v>
      </c>
      <c r="C244" s="7">
        <v>12221</v>
      </c>
      <c r="D244" s="7" t="s">
        <v>2131</v>
      </c>
      <c r="E244" s="7" t="s">
        <v>2132</v>
      </c>
      <c r="F244" s="7" t="s">
        <v>1266</v>
      </c>
      <c r="G244" s="7" t="s">
        <v>1264</v>
      </c>
      <c r="H244" s="7" t="s">
        <v>2</v>
      </c>
      <c r="I244" s="7" t="s">
        <v>282</v>
      </c>
      <c r="J244" s="7" t="s">
        <v>2045</v>
      </c>
      <c r="K244" s="7" t="s">
        <v>771</v>
      </c>
      <c r="L244" s="7">
        <v>1</v>
      </c>
      <c r="M244" s="8">
        <v>332</v>
      </c>
    </row>
    <row r="245" spans="1:13" x14ac:dyDescent="0.15">
      <c r="A245" s="7">
        <f t="shared" si="3"/>
        <v>243</v>
      </c>
      <c r="B245" s="7" t="s">
        <v>1262</v>
      </c>
      <c r="C245" s="7">
        <v>12221</v>
      </c>
      <c r="D245" s="7" t="s">
        <v>2131</v>
      </c>
      <c r="E245" s="7" t="s">
        <v>2132</v>
      </c>
      <c r="F245" s="7" t="s">
        <v>1263</v>
      </c>
      <c r="G245" s="7" t="s">
        <v>1261</v>
      </c>
      <c r="H245" s="7" t="s">
        <v>2</v>
      </c>
      <c r="I245" s="7" t="s">
        <v>282</v>
      </c>
      <c r="J245" s="7" t="s">
        <v>2045</v>
      </c>
      <c r="K245" s="7" t="s">
        <v>771</v>
      </c>
      <c r="L245" s="7">
        <v>3</v>
      </c>
      <c r="M245" s="8">
        <v>263.75</v>
      </c>
    </row>
    <row r="246" spans="1:13" x14ac:dyDescent="0.15">
      <c r="A246" s="7">
        <f t="shared" si="3"/>
        <v>244</v>
      </c>
      <c r="B246" s="7" t="s">
        <v>1259</v>
      </c>
      <c r="C246" s="7">
        <v>12221</v>
      </c>
      <c r="D246" s="7" t="s">
        <v>2131</v>
      </c>
      <c r="E246" s="7" t="s">
        <v>2132</v>
      </c>
      <c r="F246" s="7" t="s">
        <v>1260</v>
      </c>
      <c r="G246" s="7" t="s">
        <v>1258</v>
      </c>
      <c r="H246" s="7" t="s">
        <v>2</v>
      </c>
      <c r="I246" s="7" t="s">
        <v>282</v>
      </c>
      <c r="J246" s="7" t="s">
        <v>2045</v>
      </c>
      <c r="K246" s="7" t="s">
        <v>771</v>
      </c>
      <c r="L246" s="7">
        <v>1</v>
      </c>
      <c r="M246" s="8">
        <v>391</v>
      </c>
    </row>
    <row r="247" spans="1:13" x14ac:dyDescent="0.15">
      <c r="A247" s="7">
        <f t="shared" si="3"/>
        <v>245</v>
      </c>
      <c r="B247" s="7" t="s">
        <v>1256</v>
      </c>
      <c r="C247" s="7">
        <v>12221</v>
      </c>
      <c r="D247" s="7" t="s">
        <v>2131</v>
      </c>
      <c r="E247" s="7" t="s">
        <v>2132</v>
      </c>
      <c r="F247" s="7" t="s">
        <v>1257</v>
      </c>
      <c r="G247" s="7" t="s">
        <v>1255</v>
      </c>
      <c r="H247" s="7" t="s">
        <v>2</v>
      </c>
      <c r="I247" s="7" t="s">
        <v>282</v>
      </c>
      <c r="J247" s="7" t="s">
        <v>2045</v>
      </c>
      <c r="K247" s="7" t="s">
        <v>771</v>
      </c>
      <c r="L247" s="7">
        <v>2</v>
      </c>
      <c r="M247" s="8">
        <v>387</v>
      </c>
    </row>
    <row r="248" spans="1:13" x14ac:dyDescent="0.15">
      <c r="A248" s="7">
        <f t="shared" si="3"/>
        <v>246</v>
      </c>
      <c r="B248" s="7" t="s">
        <v>1253</v>
      </c>
      <c r="C248" s="7">
        <v>12221</v>
      </c>
      <c r="D248" s="7" t="s">
        <v>2131</v>
      </c>
      <c r="E248" s="7" t="s">
        <v>2132</v>
      </c>
      <c r="F248" s="7" t="s">
        <v>1254</v>
      </c>
      <c r="G248" s="7" t="s">
        <v>1252</v>
      </c>
      <c r="H248" s="7" t="s">
        <v>2</v>
      </c>
      <c r="I248" s="7" t="s">
        <v>282</v>
      </c>
      <c r="J248" s="7" t="s">
        <v>2045</v>
      </c>
      <c r="K248" s="7" t="s">
        <v>771</v>
      </c>
      <c r="L248" s="7">
        <v>1</v>
      </c>
      <c r="M248" s="8">
        <v>1255</v>
      </c>
    </row>
    <row r="249" spans="1:13" x14ac:dyDescent="0.15">
      <c r="A249" s="7">
        <f t="shared" si="3"/>
        <v>247</v>
      </c>
      <c r="B249" s="7" t="s">
        <v>1250</v>
      </c>
      <c r="C249" s="7">
        <v>12221</v>
      </c>
      <c r="D249" s="7" t="s">
        <v>2131</v>
      </c>
      <c r="E249" s="7" t="s">
        <v>2132</v>
      </c>
      <c r="F249" s="7" t="s">
        <v>1251</v>
      </c>
      <c r="G249" s="7" t="s">
        <v>1249</v>
      </c>
      <c r="H249" s="7" t="s">
        <v>2</v>
      </c>
      <c r="I249" s="7" t="s">
        <v>282</v>
      </c>
      <c r="J249" s="7" t="s">
        <v>2045</v>
      </c>
      <c r="K249" s="7" t="s">
        <v>771</v>
      </c>
      <c r="L249" s="7">
        <v>2</v>
      </c>
      <c r="M249" s="8">
        <v>306</v>
      </c>
    </row>
    <row r="250" spans="1:13" x14ac:dyDescent="0.15">
      <c r="A250" s="7">
        <f t="shared" si="3"/>
        <v>248</v>
      </c>
      <c r="B250" s="7" t="s">
        <v>1247</v>
      </c>
      <c r="C250" s="7">
        <v>12221</v>
      </c>
      <c r="D250" s="7" t="s">
        <v>2131</v>
      </c>
      <c r="E250" s="7" t="s">
        <v>2132</v>
      </c>
      <c r="F250" s="7" t="s">
        <v>1248</v>
      </c>
      <c r="G250" s="7" t="s">
        <v>1246</v>
      </c>
      <c r="H250" s="7" t="s">
        <v>2</v>
      </c>
      <c r="I250" s="7" t="s">
        <v>282</v>
      </c>
      <c r="J250" s="7" t="s">
        <v>2045</v>
      </c>
      <c r="K250" s="7" t="s">
        <v>771</v>
      </c>
      <c r="L250" s="7">
        <v>1</v>
      </c>
      <c r="M250" s="8">
        <v>321</v>
      </c>
    </row>
    <row r="251" spans="1:13" x14ac:dyDescent="0.15">
      <c r="A251" s="7">
        <f t="shared" si="3"/>
        <v>249</v>
      </c>
      <c r="B251" s="7" t="s">
        <v>1244</v>
      </c>
      <c r="C251" s="7">
        <v>12221</v>
      </c>
      <c r="D251" s="7" t="s">
        <v>2131</v>
      </c>
      <c r="E251" s="7" t="s">
        <v>2132</v>
      </c>
      <c r="F251" s="7" t="s">
        <v>1245</v>
      </c>
      <c r="G251" s="7" t="s">
        <v>1243</v>
      </c>
      <c r="H251" s="7" t="s">
        <v>2</v>
      </c>
      <c r="I251" s="7" t="s">
        <v>282</v>
      </c>
      <c r="J251" s="7" t="s">
        <v>2045</v>
      </c>
      <c r="K251" s="7" t="s">
        <v>771</v>
      </c>
      <c r="L251" s="7">
        <v>1</v>
      </c>
      <c r="M251" s="8">
        <v>351</v>
      </c>
    </row>
    <row r="252" spans="1:13" x14ac:dyDescent="0.15">
      <c r="A252" s="7">
        <f t="shared" si="3"/>
        <v>250</v>
      </c>
      <c r="B252" s="7" t="s">
        <v>1241</v>
      </c>
      <c r="C252" s="7">
        <v>12221</v>
      </c>
      <c r="D252" s="7" t="s">
        <v>2131</v>
      </c>
      <c r="E252" s="7" t="s">
        <v>2132</v>
      </c>
      <c r="F252" s="7" t="s">
        <v>1242</v>
      </c>
      <c r="G252" s="7" t="s">
        <v>1240</v>
      </c>
      <c r="H252" s="7" t="s">
        <v>2</v>
      </c>
      <c r="I252" s="7" t="s">
        <v>282</v>
      </c>
      <c r="J252" s="7" t="s">
        <v>2045</v>
      </c>
      <c r="K252" s="7" t="s">
        <v>771</v>
      </c>
      <c r="L252" s="7">
        <v>1</v>
      </c>
      <c r="M252" s="8">
        <v>214.26</v>
      </c>
    </row>
    <row r="253" spans="1:13" x14ac:dyDescent="0.15">
      <c r="A253" s="7">
        <f t="shared" si="3"/>
        <v>251</v>
      </c>
      <c r="B253" s="7" t="s">
        <v>1238</v>
      </c>
      <c r="C253" s="7">
        <v>12221</v>
      </c>
      <c r="D253" s="7" t="s">
        <v>2131</v>
      </c>
      <c r="E253" s="7" t="s">
        <v>2132</v>
      </c>
      <c r="F253" s="7" t="s">
        <v>1239</v>
      </c>
      <c r="G253" s="7" t="s">
        <v>1237</v>
      </c>
      <c r="H253" s="7" t="s">
        <v>2</v>
      </c>
      <c r="I253" s="7" t="s">
        <v>282</v>
      </c>
      <c r="J253" s="7" t="s">
        <v>2045</v>
      </c>
      <c r="K253" s="7" t="s">
        <v>771</v>
      </c>
      <c r="L253" s="7">
        <v>1</v>
      </c>
      <c r="M253" s="8">
        <v>313</v>
      </c>
    </row>
    <row r="254" spans="1:13" x14ac:dyDescent="0.15">
      <c r="A254" s="7">
        <f t="shared" si="3"/>
        <v>252</v>
      </c>
      <c r="B254" s="7" t="s">
        <v>1235</v>
      </c>
      <c r="C254" s="7">
        <v>12221</v>
      </c>
      <c r="D254" s="7" t="s">
        <v>2131</v>
      </c>
      <c r="E254" s="7" t="s">
        <v>2132</v>
      </c>
      <c r="F254" s="7" t="s">
        <v>1236</v>
      </c>
      <c r="G254" s="7" t="s">
        <v>1234</v>
      </c>
      <c r="H254" s="7" t="s">
        <v>2</v>
      </c>
      <c r="I254" s="7" t="s">
        <v>282</v>
      </c>
      <c r="J254" s="7" t="s">
        <v>2045</v>
      </c>
      <c r="K254" s="7" t="s">
        <v>771</v>
      </c>
      <c r="L254" s="7">
        <v>1</v>
      </c>
      <c r="M254" s="8">
        <v>498.07</v>
      </c>
    </row>
    <row r="255" spans="1:13" x14ac:dyDescent="0.15">
      <c r="A255" s="7">
        <f t="shared" si="3"/>
        <v>253</v>
      </c>
      <c r="B255" s="7" t="s">
        <v>1232</v>
      </c>
      <c r="C255" s="7">
        <v>12221</v>
      </c>
      <c r="D255" s="7" t="s">
        <v>2131</v>
      </c>
      <c r="E255" s="7" t="s">
        <v>2132</v>
      </c>
      <c r="F255" s="7" t="s">
        <v>1233</v>
      </c>
      <c r="G255" s="7" t="s">
        <v>1231</v>
      </c>
      <c r="H255" s="7" t="s">
        <v>2</v>
      </c>
      <c r="I255" s="7" t="s">
        <v>282</v>
      </c>
      <c r="J255" s="7" t="s">
        <v>2045</v>
      </c>
      <c r="K255" s="7" t="s">
        <v>771</v>
      </c>
      <c r="L255" s="7">
        <v>1</v>
      </c>
      <c r="M255" s="8">
        <v>215</v>
      </c>
    </row>
    <row r="256" spans="1:13" x14ac:dyDescent="0.15">
      <c r="A256" s="7">
        <f t="shared" si="3"/>
        <v>254</v>
      </c>
      <c r="B256" s="7" t="s">
        <v>1229</v>
      </c>
      <c r="C256" s="7">
        <v>12221</v>
      </c>
      <c r="D256" s="7" t="s">
        <v>2131</v>
      </c>
      <c r="E256" s="7" t="s">
        <v>2132</v>
      </c>
      <c r="F256" s="7" t="s">
        <v>1230</v>
      </c>
      <c r="G256" s="7" t="s">
        <v>1228</v>
      </c>
      <c r="H256" s="7" t="s">
        <v>2</v>
      </c>
      <c r="I256" s="7" t="s">
        <v>282</v>
      </c>
      <c r="J256" s="7" t="s">
        <v>2045</v>
      </c>
      <c r="K256" s="7" t="s">
        <v>771</v>
      </c>
      <c r="L256" s="7">
        <v>1</v>
      </c>
      <c r="M256" s="8">
        <v>300.02</v>
      </c>
    </row>
    <row r="257" spans="1:13" x14ac:dyDescent="0.15">
      <c r="A257" s="7">
        <f t="shared" si="3"/>
        <v>255</v>
      </c>
      <c r="B257" s="7" t="s">
        <v>1226</v>
      </c>
      <c r="C257" s="7">
        <v>12221</v>
      </c>
      <c r="D257" s="7" t="s">
        <v>2131</v>
      </c>
      <c r="E257" s="7" t="s">
        <v>2132</v>
      </c>
      <c r="F257" s="7" t="s">
        <v>1227</v>
      </c>
      <c r="G257" s="7" t="s">
        <v>1225</v>
      </c>
      <c r="H257" s="7" t="s">
        <v>2</v>
      </c>
      <c r="I257" s="7" t="s">
        <v>282</v>
      </c>
      <c r="J257" s="7" t="s">
        <v>2045</v>
      </c>
      <c r="K257" s="7" t="s">
        <v>771</v>
      </c>
      <c r="L257" s="7">
        <v>1</v>
      </c>
      <c r="M257" s="8">
        <v>188.29</v>
      </c>
    </row>
    <row r="258" spans="1:13" x14ac:dyDescent="0.15">
      <c r="A258" s="7">
        <f t="shared" si="3"/>
        <v>256</v>
      </c>
      <c r="B258" s="7" t="s">
        <v>1223</v>
      </c>
      <c r="C258" s="7">
        <v>12221</v>
      </c>
      <c r="D258" s="7" t="s">
        <v>2131</v>
      </c>
      <c r="E258" s="7" t="s">
        <v>2132</v>
      </c>
      <c r="F258" s="7" t="s">
        <v>1224</v>
      </c>
      <c r="G258" s="7" t="s">
        <v>1222</v>
      </c>
      <c r="H258" s="7" t="s">
        <v>2</v>
      </c>
      <c r="I258" s="7" t="s">
        <v>282</v>
      </c>
      <c r="J258" s="7" t="s">
        <v>2045</v>
      </c>
      <c r="K258" s="7" t="s">
        <v>771</v>
      </c>
      <c r="L258" s="7">
        <v>1</v>
      </c>
      <c r="M258" s="8">
        <v>259.99</v>
      </c>
    </row>
    <row r="259" spans="1:13" x14ac:dyDescent="0.15">
      <c r="A259" s="7">
        <f t="shared" si="3"/>
        <v>257</v>
      </c>
      <c r="B259" s="7" t="s">
        <v>1220</v>
      </c>
      <c r="C259" s="7">
        <v>12221</v>
      </c>
      <c r="D259" s="7" t="s">
        <v>2131</v>
      </c>
      <c r="E259" s="7" t="s">
        <v>2132</v>
      </c>
      <c r="F259" s="7" t="s">
        <v>1221</v>
      </c>
      <c r="G259" s="7" t="s">
        <v>1219</v>
      </c>
      <c r="H259" s="7" t="s">
        <v>2</v>
      </c>
      <c r="I259" s="7" t="s">
        <v>282</v>
      </c>
      <c r="J259" s="7" t="s">
        <v>2045</v>
      </c>
      <c r="K259" s="7" t="s">
        <v>771</v>
      </c>
      <c r="L259" s="7">
        <v>1</v>
      </c>
      <c r="M259" s="8">
        <v>252.12</v>
      </c>
    </row>
    <row r="260" spans="1:13" x14ac:dyDescent="0.15">
      <c r="A260" s="7">
        <f t="shared" si="3"/>
        <v>258</v>
      </c>
      <c r="B260" s="7" t="s">
        <v>1217</v>
      </c>
      <c r="C260" s="7">
        <v>12221</v>
      </c>
      <c r="D260" s="7" t="s">
        <v>2131</v>
      </c>
      <c r="E260" s="7" t="s">
        <v>2132</v>
      </c>
      <c r="F260" s="7" t="s">
        <v>1218</v>
      </c>
      <c r="G260" s="7" t="s">
        <v>1216</v>
      </c>
      <c r="H260" s="7" t="s">
        <v>2</v>
      </c>
      <c r="I260" s="7" t="s">
        <v>282</v>
      </c>
      <c r="J260" s="7" t="s">
        <v>2045</v>
      </c>
      <c r="K260" s="7" t="s">
        <v>771</v>
      </c>
      <c r="L260" s="7">
        <v>1</v>
      </c>
      <c r="M260" s="8">
        <v>302</v>
      </c>
    </row>
    <row r="261" spans="1:13" x14ac:dyDescent="0.15">
      <c r="A261" s="7">
        <f t="shared" ref="A261:A324" si="4">A260+1</f>
        <v>259</v>
      </c>
      <c r="B261" s="7" t="s">
        <v>1214</v>
      </c>
      <c r="C261" s="7">
        <v>12221</v>
      </c>
      <c r="D261" s="7" t="s">
        <v>2131</v>
      </c>
      <c r="E261" s="7" t="s">
        <v>2132</v>
      </c>
      <c r="F261" s="7" t="s">
        <v>1215</v>
      </c>
      <c r="G261" s="7" t="s">
        <v>1213</v>
      </c>
      <c r="H261" s="7" t="s">
        <v>2</v>
      </c>
      <c r="I261" s="7" t="s">
        <v>282</v>
      </c>
      <c r="J261" s="7" t="s">
        <v>2045</v>
      </c>
      <c r="K261" s="7" t="s">
        <v>771</v>
      </c>
      <c r="L261" s="7">
        <v>3</v>
      </c>
      <c r="M261" s="8">
        <v>499.79</v>
      </c>
    </row>
    <row r="262" spans="1:13" x14ac:dyDescent="0.15">
      <c r="A262" s="7">
        <f t="shared" si="4"/>
        <v>260</v>
      </c>
      <c r="B262" s="7" t="s">
        <v>1211</v>
      </c>
      <c r="C262" s="7">
        <v>12221</v>
      </c>
      <c r="D262" s="7" t="s">
        <v>2131</v>
      </c>
      <c r="E262" s="7" t="s">
        <v>2132</v>
      </c>
      <c r="F262" s="7" t="s">
        <v>1212</v>
      </c>
      <c r="G262" s="7" t="s">
        <v>1210</v>
      </c>
      <c r="H262" s="7" t="s">
        <v>2</v>
      </c>
      <c r="I262" s="7" t="s">
        <v>282</v>
      </c>
      <c r="J262" s="7" t="s">
        <v>2045</v>
      </c>
      <c r="K262" s="7" t="s">
        <v>771</v>
      </c>
      <c r="L262" s="7">
        <v>1</v>
      </c>
      <c r="M262" s="8">
        <v>594</v>
      </c>
    </row>
    <row r="263" spans="1:13" x14ac:dyDescent="0.15">
      <c r="A263" s="7">
        <f t="shared" si="4"/>
        <v>261</v>
      </c>
      <c r="B263" s="7" t="s">
        <v>1208</v>
      </c>
      <c r="C263" s="7">
        <v>12221</v>
      </c>
      <c r="D263" s="7" t="s">
        <v>2131</v>
      </c>
      <c r="E263" s="7" t="s">
        <v>2132</v>
      </c>
      <c r="F263" s="7" t="s">
        <v>1209</v>
      </c>
      <c r="G263" s="7" t="s">
        <v>1207</v>
      </c>
      <c r="H263" s="7" t="s">
        <v>2</v>
      </c>
      <c r="I263" s="7" t="s">
        <v>282</v>
      </c>
      <c r="J263" s="7" t="s">
        <v>2045</v>
      </c>
      <c r="K263" s="7" t="s">
        <v>771</v>
      </c>
      <c r="L263" s="7">
        <v>1</v>
      </c>
      <c r="M263" s="8">
        <v>2612</v>
      </c>
    </row>
    <row r="264" spans="1:13" x14ac:dyDescent="0.15">
      <c r="A264" s="7">
        <f t="shared" si="4"/>
        <v>262</v>
      </c>
      <c r="B264" s="7" t="s">
        <v>1205</v>
      </c>
      <c r="C264" s="7">
        <v>12221</v>
      </c>
      <c r="D264" s="7" t="s">
        <v>2131</v>
      </c>
      <c r="E264" s="7" t="s">
        <v>2132</v>
      </c>
      <c r="F264" s="7" t="s">
        <v>1206</v>
      </c>
      <c r="G264" s="7" t="s">
        <v>1204</v>
      </c>
      <c r="H264" s="7" t="s">
        <v>2</v>
      </c>
      <c r="I264" s="7" t="s">
        <v>282</v>
      </c>
      <c r="J264" s="7" t="s">
        <v>2045</v>
      </c>
      <c r="K264" s="7" t="s">
        <v>771</v>
      </c>
      <c r="L264" s="7">
        <v>1</v>
      </c>
      <c r="M264" s="8">
        <v>3500</v>
      </c>
    </row>
    <row r="265" spans="1:13" x14ac:dyDescent="0.15">
      <c r="A265" s="7">
        <f t="shared" si="4"/>
        <v>263</v>
      </c>
      <c r="B265" s="7" t="s">
        <v>1202</v>
      </c>
      <c r="C265" s="7">
        <v>12221</v>
      </c>
      <c r="D265" s="7" t="s">
        <v>2131</v>
      </c>
      <c r="E265" s="7" t="s">
        <v>2132</v>
      </c>
      <c r="F265" s="7" t="s">
        <v>1203</v>
      </c>
      <c r="G265" s="7" t="s">
        <v>1201</v>
      </c>
      <c r="H265" s="7" t="s">
        <v>2</v>
      </c>
      <c r="I265" s="7" t="s">
        <v>282</v>
      </c>
      <c r="J265" s="7" t="s">
        <v>2045</v>
      </c>
      <c r="K265" s="7" t="s">
        <v>771</v>
      </c>
      <c r="L265" s="7">
        <v>1</v>
      </c>
      <c r="M265" s="8">
        <v>1584</v>
      </c>
    </row>
    <row r="266" spans="1:13" x14ac:dyDescent="0.15">
      <c r="A266" s="7">
        <f t="shared" si="4"/>
        <v>264</v>
      </c>
      <c r="B266" s="7" t="s">
        <v>1199</v>
      </c>
      <c r="C266" s="7">
        <v>12221</v>
      </c>
      <c r="D266" s="7" t="s">
        <v>2131</v>
      </c>
      <c r="E266" s="7" t="s">
        <v>2132</v>
      </c>
      <c r="F266" s="7" t="s">
        <v>1200</v>
      </c>
      <c r="G266" s="7" t="s">
        <v>1198</v>
      </c>
      <c r="H266" s="7" t="s">
        <v>2</v>
      </c>
      <c r="I266" s="7" t="s">
        <v>282</v>
      </c>
      <c r="J266" s="7" t="s">
        <v>2045</v>
      </c>
      <c r="K266" s="7" t="s">
        <v>771</v>
      </c>
      <c r="L266" s="7">
        <v>1</v>
      </c>
      <c r="M266" s="8">
        <v>309</v>
      </c>
    </row>
    <row r="267" spans="1:13" x14ac:dyDescent="0.15">
      <c r="A267" s="7">
        <f t="shared" si="4"/>
        <v>265</v>
      </c>
      <c r="B267" s="7" t="s">
        <v>1196</v>
      </c>
      <c r="C267" s="7">
        <v>12221</v>
      </c>
      <c r="D267" s="7" t="s">
        <v>2131</v>
      </c>
      <c r="E267" s="7" t="s">
        <v>2132</v>
      </c>
      <c r="F267" s="7" t="s">
        <v>1197</v>
      </c>
      <c r="G267" s="7" t="s">
        <v>1195</v>
      </c>
      <c r="H267" s="7" t="s">
        <v>2</v>
      </c>
      <c r="I267" s="7" t="s">
        <v>282</v>
      </c>
      <c r="J267" s="7" t="s">
        <v>2045</v>
      </c>
      <c r="K267" s="7" t="s">
        <v>771</v>
      </c>
      <c r="L267" s="7">
        <v>1</v>
      </c>
      <c r="M267" s="8">
        <v>999</v>
      </c>
    </row>
    <row r="268" spans="1:13" x14ac:dyDescent="0.15">
      <c r="A268" s="7">
        <f t="shared" si="4"/>
        <v>266</v>
      </c>
      <c r="B268" s="7" t="s">
        <v>1193</v>
      </c>
      <c r="C268" s="7">
        <v>12221</v>
      </c>
      <c r="D268" s="7" t="s">
        <v>2131</v>
      </c>
      <c r="E268" s="7" t="s">
        <v>2132</v>
      </c>
      <c r="F268" s="7" t="s">
        <v>1194</v>
      </c>
      <c r="G268" s="7" t="s">
        <v>1192</v>
      </c>
      <c r="H268" s="7" t="s">
        <v>2</v>
      </c>
      <c r="I268" s="7" t="s">
        <v>282</v>
      </c>
      <c r="J268" s="7" t="s">
        <v>2045</v>
      </c>
      <c r="K268" s="7" t="s">
        <v>771</v>
      </c>
      <c r="L268" s="7">
        <v>1</v>
      </c>
      <c r="M268" s="8">
        <v>587</v>
      </c>
    </row>
    <row r="269" spans="1:13" x14ac:dyDescent="0.15">
      <c r="A269" s="7">
        <f t="shared" si="4"/>
        <v>267</v>
      </c>
      <c r="B269" s="7" t="s">
        <v>1190</v>
      </c>
      <c r="C269" s="7">
        <v>12221</v>
      </c>
      <c r="D269" s="7" t="s">
        <v>2131</v>
      </c>
      <c r="E269" s="7" t="s">
        <v>2132</v>
      </c>
      <c r="F269" s="7" t="s">
        <v>1191</v>
      </c>
      <c r="G269" s="7" t="s">
        <v>1189</v>
      </c>
      <c r="H269" s="7" t="s">
        <v>2</v>
      </c>
      <c r="I269" s="7" t="s">
        <v>282</v>
      </c>
      <c r="J269" s="7" t="s">
        <v>2045</v>
      </c>
      <c r="K269" s="7" t="s">
        <v>771</v>
      </c>
      <c r="L269" s="7">
        <v>1</v>
      </c>
      <c r="M269" s="8">
        <v>1331</v>
      </c>
    </row>
    <row r="270" spans="1:13" x14ac:dyDescent="0.15">
      <c r="A270" s="7">
        <f t="shared" si="4"/>
        <v>268</v>
      </c>
      <c r="B270" s="7" t="s">
        <v>1187</v>
      </c>
      <c r="C270" s="7">
        <v>12221</v>
      </c>
      <c r="D270" s="7" t="s">
        <v>2131</v>
      </c>
      <c r="E270" s="7" t="s">
        <v>2132</v>
      </c>
      <c r="F270" s="7" t="s">
        <v>1188</v>
      </c>
      <c r="G270" s="7" t="s">
        <v>1186</v>
      </c>
      <c r="H270" s="7" t="s">
        <v>2</v>
      </c>
      <c r="I270" s="7" t="s">
        <v>282</v>
      </c>
      <c r="J270" s="7" t="s">
        <v>2045</v>
      </c>
      <c r="K270" s="7" t="s">
        <v>771</v>
      </c>
      <c r="L270" s="7">
        <v>1</v>
      </c>
      <c r="M270" s="8">
        <v>4135</v>
      </c>
    </row>
    <row r="271" spans="1:13" x14ac:dyDescent="0.15">
      <c r="A271" s="7">
        <f t="shared" si="4"/>
        <v>269</v>
      </c>
      <c r="B271" s="7" t="s">
        <v>1184</v>
      </c>
      <c r="C271" s="7">
        <v>12221</v>
      </c>
      <c r="D271" s="7" t="s">
        <v>2131</v>
      </c>
      <c r="E271" s="7" t="s">
        <v>2132</v>
      </c>
      <c r="F271" s="7" t="s">
        <v>1185</v>
      </c>
      <c r="G271" s="7" t="s">
        <v>1183</v>
      </c>
      <c r="H271" s="7" t="s">
        <v>2</v>
      </c>
      <c r="I271" s="7" t="s">
        <v>282</v>
      </c>
      <c r="J271" s="7" t="s">
        <v>2045</v>
      </c>
      <c r="K271" s="7" t="s">
        <v>771</v>
      </c>
      <c r="L271" s="7">
        <v>1</v>
      </c>
      <c r="M271" s="8">
        <v>6107</v>
      </c>
    </row>
    <row r="272" spans="1:13" x14ac:dyDescent="0.15">
      <c r="A272" s="7">
        <f t="shared" si="4"/>
        <v>270</v>
      </c>
      <c r="B272" s="7" t="s">
        <v>1181</v>
      </c>
      <c r="C272" s="7">
        <v>12221</v>
      </c>
      <c r="D272" s="7" t="s">
        <v>2131</v>
      </c>
      <c r="E272" s="7" t="s">
        <v>2132</v>
      </c>
      <c r="F272" s="7" t="s">
        <v>1182</v>
      </c>
      <c r="G272" s="7" t="s">
        <v>1180</v>
      </c>
      <c r="H272" s="7" t="s">
        <v>2</v>
      </c>
      <c r="I272" s="7" t="s">
        <v>282</v>
      </c>
      <c r="J272" s="7" t="s">
        <v>2045</v>
      </c>
      <c r="K272" s="7" t="s">
        <v>771</v>
      </c>
      <c r="L272" s="7">
        <v>1</v>
      </c>
      <c r="M272" s="8">
        <v>2299</v>
      </c>
    </row>
    <row r="273" spans="1:13" x14ac:dyDescent="0.15">
      <c r="A273" s="7">
        <f t="shared" si="4"/>
        <v>271</v>
      </c>
      <c r="B273" s="7" t="s">
        <v>1178</v>
      </c>
      <c r="C273" s="7">
        <v>12221</v>
      </c>
      <c r="D273" s="7" t="s">
        <v>2131</v>
      </c>
      <c r="E273" s="7" t="s">
        <v>2132</v>
      </c>
      <c r="F273" s="7" t="s">
        <v>1179</v>
      </c>
      <c r="G273" s="7" t="s">
        <v>1177</v>
      </c>
      <c r="H273" s="7" t="s">
        <v>2</v>
      </c>
      <c r="I273" s="7" t="s">
        <v>282</v>
      </c>
      <c r="J273" s="7" t="s">
        <v>2045</v>
      </c>
      <c r="K273" s="7" t="s">
        <v>771</v>
      </c>
      <c r="L273" s="7">
        <v>1</v>
      </c>
      <c r="M273" s="8">
        <v>1024</v>
      </c>
    </row>
    <row r="274" spans="1:13" x14ac:dyDescent="0.15">
      <c r="A274" s="7">
        <f t="shared" si="4"/>
        <v>272</v>
      </c>
      <c r="B274" s="7" t="s">
        <v>1175</v>
      </c>
      <c r="C274" s="7">
        <v>12221</v>
      </c>
      <c r="D274" s="7" t="s">
        <v>2131</v>
      </c>
      <c r="E274" s="7" t="s">
        <v>2132</v>
      </c>
      <c r="F274" s="7" t="s">
        <v>1176</v>
      </c>
      <c r="G274" s="7" t="s">
        <v>1174</v>
      </c>
      <c r="H274" s="7" t="s">
        <v>2</v>
      </c>
      <c r="I274" s="7" t="s">
        <v>282</v>
      </c>
      <c r="J274" s="7" t="s">
        <v>2045</v>
      </c>
      <c r="K274" s="7" t="s">
        <v>771</v>
      </c>
      <c r="L274" s="7">
        <v>1</v>
      </c>
      <c r="M274" s="8">
        <v>2518</v>
      </c>
    </row>
    <row r="275" spans="1:13" x14ac:dyDescent="0.15">
      <c r="A275" s="7">
        <f t="shared" si="4"/>
        <v>273</v>
      </c>
      <c r="B275" s="7" t="s">
        <v>1172</v>
      </c>
      <c r="C275" s="7">
        <v>12221</v>
      </c>
      <c r="D275" s="7" t="s">
        <v>2131</v>
      </c>
      <c r="E275" s="7" t="s">
        <v>2132</v>
      </c>
      <c r="F275" s="7" t="s">
        <v>1173</v>
      </c>
      <c r="G275" s="7" t="s">
        <v>1171</v>
      </c>
      <c r="H275" s="7" t="s">
        <v>2</v>
      </c>
      <c r="I275" s="7" t="s">
        <v>282</v>
      </c>
      <c r="J275" s="7" t="s">
        <v>2045</v>
      </c>
      <c r="K275" s="7" t="s">
        <v>771</v>
      </c>
      <c r="L275" s="7">
        <v>1</v>
      </c>
      <c r="M275" s="8">
        <v>1990</v>
      </c>
    </row>
    <row r="276" spans="1:13" x14ac:dyDescent="0.15">
      <c r="A276" s="7">
        <f t="shared" si="4"/>
        <v>274</v>
      </c>
      <c r="B276" s="7" t="s">
        <v>1169</v>
      </c>
      <c r="C276" s="7">
        <v>12221</v>
      </c>
      <c r="D276" s="7" t="s">
        <v>2131</v>
      </c>
      <c r="E276" s="7" t="s">
        <v>2132</v>
      </c>
      <c r="F276" s="7" t="s">
        <v>1170</v>
      </c>
      <c r="G276" s="7" t="s">
        <v>1168</v>
      </c>
      <c r="H276" s="7" t="s">
        <v>2</v>
      </c>
      <c r="I276" s="7" t="s">
        <v>282</v>
      </c>
      <c r="J276" s="7" t="s">
        <v>2045</v>
      </c>
      <c r="K276" s="7" t="s">
        <v>771</v>
      </c>
      <c r="L276" s="7">
        <v>1</v>
      </c>
      <c r="M276" s="8">
        <v>1550</v>
      </c>
    </row>
    <row r="277" spans="1:13" x14ac:dyDescent="0.15">
      <c r="A277" s="7">
        <f t="shared" si="4"/>
        <v>275</v>
      </c>
      <c r="B277" s="7" t="s">
        <v>1166</v>
      </c>
      <c r="C277" s="7">
        <v>12221</v>
      </c>
      <c r="D277" s="7" t="s">
        <v>2131</v>
      </c>
      <c r="E277" s="7" t="s">
        <v>2132</v>
      </c>
      <c r="F277" s="7" t="s">
        <v>1167</v>
      </c>
      <c r="G277" s="7" t="s">
        <v>1165</v>
      </c>
      <c r="H277" s="7" t="s">
        <v>2</v>
      </c>
      <c r="I277" s="7" t="s">
        <v>282</v>
      </c>
      <c r="J277" s="7" t="s">
        <v>2045</v>
      </c>
      <c r="K277" s="7" t="s">
        <v>771</v>
      </c>
      <c r="L277" s="7">
        <v>1</v>
      </c>
      <c r="M277" s="8">
        <v>2385</v>
      </c>
    </row>
    <row r="278" spans="1:13" x14ac:dyDescent="0.15">
      <c r="A278" s="7">
        <f t="shared" si="4"/>
        <v>276</v>
      </c>
      <c r="B278" s="7" t="s">
        <v>1163</v>
      </c>
      <c r="C278" s="7">
        <v>12221</v>
      </c>
      <c r="D278" s="7" t="s">
        <v>2131</v>
      </c>
      <c r="E278" s="7" t="s">
        <v>2132</v>
      </c>
      <c r="F278" s="7" t="s">
        <v>1164</v>
      </c>
      <c r="G278" s="7" t="s">
        <v>1162</v>
      </c>
      <c r="H278" s="7" t="s">
        <v>2</v>
      </c>
      <c r="I278" s="7" t="s">
        <v>282</v>
      </c>
      <c r="J278" s="7" t="s">
        <v>2045</v>
      </c>
      <c r="K278" s="7" t="s">
        <v>771</v>
      </c>
      <c r="L278" s="7">
        <v>2</v>
      </c>
      <c r="M278" s="8">
        <v>347</v>
      </c>
    </row>
    <row r="279" spans="1:13" x14ac:dyDescent="0.15">
      <c r="A279" s="7">
        <f t="shared" si="4"/>
        <v>277</v>
      </c>
      <c r="B279" s="7" t="s">
        <v>1158</v>
      </c>
      <c r="C279" s="7">
        <v>12221</v>
      </c>
      <c r="D279" s="7" t="s">
        <v>2131</v>
      </c>
      <c r="E279" s="7" t="s">
        <v>2132</v>
      </c>
      <c r="F279" s="7" t="s">
        <v>1161</v>
      </c>
      <c r="G279" s="7" t="s">
        <v>1160</v>
      </c>
      <c r="H279" s="7" t="s">
        <v>2</v>
      </c>
      <c r="I279" s="7" t="s">
        <v>282</v>
      </c>
      <c r="J279" s="7" t="s">
        <v>2045</v>
      </c>
      <c r="K279" s="7" t="s">
        <v>771</v>
      </c>
      <c r="L279" s="7">
        <v>1</v>
      </c>
      <c r="M279" s="8">
        <v>401</v>
      </c>
    </row>
    <row r="280" spans="1:13" x14ac:dyDescent="0.15">
      <c r="A280" s="7">
        <f t="shared" si="4"/>
        <v>278</v>
      </c>
      <c r="B280" s="7" t="s">
        <v>1158</v>
      </c>
      <c r="C280" s="7">
        <v>12221</v>
      </c>
      <c r="D280" s="7" t="s">
        <v>2131</v>
      </c>
      <c r="E280" s="7" t="s">
        <v>2132</v>
      </c>
      <c r="F280" s="7" t="s">
        <v>1159</v>
      </c>
      <c r="G280" s="7" t="s">
        <v>1157</v>
      </c>
      <c r="H280" s="7" t="s">
        <v>2</v>
      </c>
      <c r="I280" s="7" t="s">
        <v>282</v>
      </c>
      <c r="J280" s="7" t="s">
        <v>2045</v>
      </c>
      <c r="K280" s="7" t="s">
        <v>771</v>
      </c>
      <c r="L280" s="7">
        <v>1</v>
      </c>
      <c r="M280" s="8">
        <v>513</v>
      </c>
    </row>
    <row r="281" spans="1:13" x14ac:dyDescent="0.15">
      <c r="A281" s="7">
        <f t="shared" si="4"/>
        <v>279</v>
      </c>
      <c r="B281" s="7" t="s">
        <v>1155</v>
      </c>
      <c r="C281" s="7">
        <v>12221</v>
      </c>
      <c r="D281" s="7" t="s">
        <v>2131</v>
      </c>
      <c r="E281" s="7" t="s">
        <v>2132</v>
      </c>
      <c r="F281" s="7" t="s">
        <v>1156</v>
      </c>
      <c r="G281" s="7" t="s">
        <v>1154</v>
      </c>
      <c r="H281" s="7" t="s">
        <v>2</v>
      </c>
      <c r="I281" s="7" t="s">
        <v>282</v>
      </c>
      <c r="J281" s="7" t="s">
        <v>2045</v>
      </c>
      <c r="K281" s="7" t="s">
        <v>771</v>
      </c>
      <c r="L281" s="7">
        <v>1</v>
      </c>
      <c r="M281" s="8">
        <v>259</v>
      </c>
    </row>
    <row r="282" spans="1:13" x14ac:dyDescent="0.15">
      <c r="A282" s="7">
        <f t="shared" si="4"/>
        <v>280</v>
      </c>
      <c r="B282" s="7" t="s">
        <v>1152</v>
      </c>
      <c r="C282" s="7">
        <v>12221</v>
      </c>
      <c r="D282" s="7" t="s">
        <v>2131</v>
      </c>
      <c r="E282" s="7" t="s">
        <v>2132</v>
      </c>
      <c r="F282" s="7" t="s">
        <v>1153</v>
      </c>
      <c r="G282" s="7" t="s">
        <v>1151</v>
      </c>
      <c r="H282" s="7" t="s">
        <v>2</v>
      </c>
      <c r="I282" s="7" t="s">
        <v>282</v>
      </c>
      <c r="J282" s="7" t="s">
        <v>2045</v>
      </c>
      <c r="K282" s="7" t="s">
        <v>771</v>
      </c>
      <c r="L282" s="7">
        <v>3</v>
      </c>
      <c r="M282" s="8">
        <v>1482</v>
      </c>
    </row>
    <row r="283" spans="1:13" x14ac:dyDescent="0.15">
      <c r="A283" s="7">
        <f t="shared" si="4"/>
        <v>281</v>
      </c>
      <c r="B283" s="7" t="s">
        <v>1149</v>
      </c>
      <c r="C283" s="7">
        <v>12221</v>
      </c>
      <c r="D283" s="7" t="s">
        <v>2131</v>
      </c>
      <c r="E283" s="7" t="s">
        <v>2132</v>
      </c>
      <c r="F283" s="7" t="s">
        <v>1150</v>
      </c>
      <c r="G283" s="7" t="s">
        <v>1148</v>
      </c>
      <c r="H283" s="7" t="s">
        <v>2</v>
      </c>
      <c r="I283" s="7" t="s">
        <v>282</v>
      </c>
      <c r="J283" s="7" t="s">
        <v>2045</v>
      </c>
      <c r="K283" s="7" t="s">
        <v>771</v>
      </c>
      <c r="L283" s="7">
        <v>2</v>
      </c>
      <c r="M283" s="8">
        <v>970</v>
      </c>
    </row>
    <row r="284" spans="1:13" x14ac:dyDescent="0.15">
      <c r="A284" s="7">
        <f t="shared" si="4"/>
        <v>282</v>
      </c>
      <c r="B284" s="7" t="s">
        <v>1146</v>
      </c>
      <c r="C284" s="7">
        <v>12221</v>
      </c>
      <c r="D284" s="7" t="s">
        <v>2131</v>
      </c>
      <c r="E284" s="7" t="s">
        <v>2132</v>
      </c>
      <c r="F284" s="7" t="s">
        <v>1147</v>
      </c>
      <c r="G284" s="7" t="s">
        <v>1145</v>
      </c>
      <c r="H284" s="7" t="s">
        <v>2</v>
      </c>
      <c r="I284" s="7" t="s">
        <v>282</v>
      </c>
      <c r="J284" s="7" t="s">
        <v>2045</v>
      </c>
      <c r="K284" s="7" t="s">
        <v>771</v>
      </c>
      <c r="L284" s="7">
        <v>1</v>
      </c>
      <c r="M284" s="8">
        <v>646</v>
      </c>
    </row>
    <row r="285" spans="1:13" x14ac:dyDescent="0.15">
      <c r="A285" s="7">
        <f t="shared" si="4"/>
        <v>283</v>
      </c>
      <c r="B285" s="7" t="s">
        <v>1143</v>
      </c>
      <c r="C285" s="7">
        <v>12221</v>
      </c>
      <c r="D285" s="7" t="s">
        <v>2131</v>
      </c>
      <c r="E285" s="7" t="s">
        <v>2132</v>
      </c>
      <c r="F285" s="7" t="s">
        <v>1144</v>
      </c>
      <c r="G285" s="7" t="s">
        <v>1142</v>
      </c>
      <c r="H285" s="7" t="s">
        <v>2</v>
      </c>
      <c r="I285" s="7" t="s">
        <v>282</v>
      </c>
      <c r="J285" s="7" t="s">
        <v>2045</v>
      </c>
      <c r="K285" s="7" t="s">
        <v>771</v>
      </c>
      <c r="L285" s="7">
        <v>1</v>
      </c>
      <c r="M285" s="8">
        <v>274</v>
      </c>
    </row>
    <row r="286" spans="1:13" x14ac:dyDescent="0.15">
      <c r="A286" s="7">
        <f t="shared" si="4"/>
        <v>284</v>
      </c>
      <c r="B286" s="7" t="s">
        <v>1140</v>
      </c>
      <c r="C286" s="7">
        <v>12221</v>
      </c>
      <c r="D286" s="7" t="s">
        <v>2131</v>
      </c>
      <c r="E286" s="7" t="s">
        <v>2132</v>
      </c>
      <c r="F286" s="7" t="s">
        <v>1141</v>
      </c>
      <c r="G286" s="7" t="s">
        <v>1139</v>
      </c>
      <c r="H286" s="7" t="s">
        <v>2</v>
      </c>
      <c r="I286" s="7" t="s">
        <v>282</v>
      </c>
      <c r="J286" s="7" t="s">
        <v>2045</v>
      </c>
      <c r="K286" s="7" t="s">
        <v>771</v>
      </c>
      <c r="L286" s="7">
        <v>1</v>
      </c>
      <c r="M286" s="8">
        <v>233</v>
      </c>
    </row>
    <row r="287" spans="1:13" x14ac:dyDescent="0.15">
      <c r="A287" s="7">
        <f t="shared" si="4"/>
        <v>285</v>
      </c>
      <c r="B287" s="7" t="s">
        <v>1137</v>
      </c>
      <c r="C287" s="7">
        <v>12221</v>
      </c>
      <c r="D287" s="7" t="s">
        <v>2131</v>
      </c>
      <c r="E287" s="7" t="s">
        <v>2132</v>
      </c>
      <c r="F287" s="7" t="s">
        <v>1138</v>
      </c>
      <c r="G287" s="7" t="s">
        <v>1136</v>
      </c>
      <c r="H287" s="7" t="s">
        <v>2</v>
      </c>
      <c r="I287" s="7" t="s">
        <v>282</v>
      </c>
      <c r="J287" s="7" t="s">
        <v>2045</v>
      </c>
      <c r="K287" s="7" t="s">
        <v>771</v>
      </c>
      <c r="L287" s="7">
        <v>49</v>
      </c>
      <c r="M287" s="8">
        <v>15705.8</v>
      </c>
    </row>
    <row r="288" spans="1:13" x14ac:dyDescent="0.15">
      <c r="A288" s="7">
        <f t="shared" si="4"/>
        <v>286</v>
      </c>
      <c r="B288" s="7" t="s">
        <v>1134</v>
      </c>
      <c r="C288" s="7">
        <v>12221</v>
      </c>
      <c r="D288" s="7" t="s">
        <v>2131</v>
      </c>
      <c r="E288" s="7" t="s">
        <v>2132</v>
      </c>
      <c r="F288" s="7" t="s">
        <v>1135</v>
      </c>
      <c r="G288" s="7" t="s">
        <v>1133</v>
      </c>
      <c r="H288" s="7" t="s">
        <v>2</v>
      </c>
      <c r="I288" s="7" t="s">
        <v>282</v>
      </c>
      <c r="J288" s="7" t="s">
        <v>2045</v>
      </c>
      <c r="K288" s="7" t="s">
        <v>771</v>
      </c>
      <c r="L288" s="7">
        <v>3</v>
      </c>
      <c r="M288" s="8">
        <v>17529</v>
      </c>
    </row>
    <row r="289" spans="1:13" x14ac:dyDescent="0.15">
      <c r="A289" s="7">
        <f t="shared" si="4"/>
        <v>287</v>
      </c>
      <c r="B289" s="7" t="s">
        <v>1131</v>
      </c>
      <c r="C289" s="7">
        <v>12221</v>
      </c>
      <c r="D289" s="7" t="s">
        <v>2131</v>
      </c>
      <c r="E289" s="7" t="s">
        <v>2132</v>
      </c>
      <c r="F289" s="7" t="s">
        <v>1132</v>
      </c>
      <c r="G289" s="7" t="s">
        <v>1130</v>
      </c>
      <c r="H289" s="7" t="s">
        <v>2</v>
      </c>
      <c r="I289" s="7" t="s">
        <v>282</v>
      </c>
      <c r="J289" s="7" t="s">
        <v>2045</v>
      </c>
      <c r="K289" s="7" t="s">
        <v>771</v>
      </c>
      <c r="L289" s="7">
        <v>9</v>
      </c>
      <c r="M289" s="8">
        <v>31803.07</v>
      </c>
    </row>
    <row r="290" spans="1:13" x14ac:dyDescent="0.15">
      <c r="A290" s="7">
        <f t="shared" si="4"/>
        <v>288</v>
      </c>
      <c r="B290" s="7" t="s">
        <v>1128</v>
      </c>
      <c r="C290" s="7">
        <v>12221</v>
      </c>
      <c r="D290" s="7" t="s">
        <v>2131</v>
      </c>
      <c r="E290" s="7" t="s">
        <v>2132</v>
      </c>
      <c r="F290" s="7" t="s">
        <v>1129</v>
      </c>
      <c r="G290" s="7" t="s">
        <v>1127</v>
      </c>
      <c r="H290" s="7" t="s">
        <v>2</v>
      </c>
      <c r="I290" s="7" t="s">
        <v>282</v>
      </c>
      <c r="J290" s="7" t="s">
        <v>2045</v>
      </c>
      <c r="K290" s="7" t="s">
        <v>771</v>
      </c>
      <c r="L290" s="7">
        <v>3</v>
      </c>
      <c r="M290" s="8">
        <v>12783</v>
      </c>
    </row>
    <row r="291" spans="1:13" x14ac:dyDescent="0.15">
      <c r="A291" s="7">
        <f t="shared" si="4"/>
        <v>289</v>
      </c>
      <c r="B291" s="7" t="s">
        <v>1125</v>
      </c>
      <c r="C291" s="7">
        <v>12221</v>
      </c>
      <c r="D291" s="7" t="s">
        <v>2131</v>
      </c>
      <c r="E291" s="7" t="s">
        <v>2132</v>
      </c>
      <c r="F291" s="7" t="s">
        <v>1126</v>
      </c>
      <c r="G291" s="7" t="s">
        <v>1124</v>
      </c>
      <c r="H291" s="7" t="s">
        <v>2</v>
      </c>
      <c r="I291" s="7" t="s">
        <v>282</v>
      </c>
      <c r="J291" s="7" t="s">
        <v>2045</v>
      </c>
      <c r="K291" s="7" t="s">
        <v>771</v>
      </c>
      <c r="L291" s="7">
        <v>3</v>
      </c>
      <c r="M291" s="8">
        <v>11484</v>
      </c>
    </row>
    <row r="292" spans="1:13" x14ac:dyDescent="0.15">
      <c r="A292" s="7">
        <f t="shared" si="4"/>
        <v>290</v>
      </c>
      <c r="B292" s="7" t="s">
        <v>1122</v>
      </c>
      <c r="C292" s="7">
        <v>12221</v>
      </c>
      <c r="D292" s="7" t="s">
        <v>2131</v>
      </c>
      <c r="E292" s="7" t="s">
        <v>2132</v>
      </c>
      <c r="F292" s="7" t="s">
        <v>1123</v>
      </c>
      <c r="G292" s="7" t="s">
        <v>1121</v>
      </c>
      <c r="H292" s="7" t="s">
        <v>2</v>
      </c>
      <c r="I292" s="7" t="s">
        <v>282</v>
      </c>
      <c r="J292" s="7" t="s">
        <v>2045</v>
      </c>
      <c r="K292" s="7" t="s">
        <v>771</v>
      </c>
      <c r="L292" s="7">
        <v>4</v>
      </c>
      <c r="M292" s="8">
        <v>4155</v>
      </c>
    </row>
    <row r="293" spans="1:13" x14ac:dyDescent="0.15">
      <c r="A293" s="7">
        <f t="shared" si="4"/>
        <v>291</v>
      </c>
      <c r="B293" s="7" t="s">
        <v>1119</v>
      </c>
      <c r="C293" s="7">
        <v>12221</v>
      </c>
      <c r="D293" s="7" t="s">
        <v>2131</v>
      </c>
      <c r="E293" s="7" t="s">
        <v>2132</v>
      </c>
      <c r="F293" s="7" t="s">
        <v>1120</v>
      </c>
      <c r="G293" s="7" t="s">
        <v>1118</v>
      </c>
      <c r="H293" s="7" t="s">
        <v>2</v>
      </c>
      <c r="I293" s="7" t="s">
        <v>282</v>
      </c>
      <c r="J293" s="7" t="s">
        <v>2045</v>
      </c>
      <c r="K293" s="7" t="s">
        <v>771</v>
      </c>
      <c r="L293" s="7">
        <v>1</v>
      </c>
      <c r="M293" s="8">
        <v>16000</v>
      </c>
    </row>
    <row r="294" spans="1:13" x14ac:dyDescent="0.15">
      <c r="A294" s="7">
        <f t="shared" si="4"/>
        <v>292</v>
      </c>
      <c r="B294" s="7" t="s">
        <v>1116</v>
      </c>
      <c r="C294" s="7">
        <v>12221</v>
      </c>
      <c r="D294" s="7" t="s">
        <v>2131</v>
      </c>
      <c r="E294" s="7" t="s">
        <v>2132</v>
      </c>
      <c r="F294" s="7" t="s">
        <v>1117</v>
      </c>
      <c r="G294" s="7" t="s">
        <v>1115</v>
      </c>
      <c r="H294" s="7" t="s">
        <v>2</v>
      </c>
      <c r="I294" s="7" t="s">
        <v>282</v>
      </c>
      <c r="J294" s="7" t="s">
        <v>2045</v>
      </c>
      <c r="K294" s="7" t="s">
        <v>771</v>
      </c>
      <c r="L294" s="7">
        <v>2</v>
      </c>
      <c r="M294" s="8">
        <v>11748</v>
      </c>
    </row>
    <row r="295" spans="1:13" x14ac:dyDescent="0.15">
      <c r="A295" s="7">
        <f t="shared" si="4"/>
        <v>293</v>
      </c>
      <c r="B295" s="7" t="s">
        <v>1113</v>
      </c>
      <c r="C295" s="7">
        <v>12221</v>
      </c>
      <c r="D295" s="7" t="s">
        <v>2131</v>
      </c>
      <c r="E295" s="7" t="s">
        <v>2132</v>
      </c>
      <c r="F295" s="7" t="s">
        <v>1114</v>
      </c>
      <c r="G295" s="7" t="s">
        <v>1112</v>
      </c>
      <c r="H295" s="7" t="s">
        <v>2</v>
      </c>
      <c r="I295" s="7" t="s">
        <v>282</v>
      </c>
      <c r="J295" s="7" t="s">
        <v>2045</v>
      </c>
      <c r="K295" s="7" t="s">
        <v>771</v>
      </c>
      <c r="L295" s="7">
        <v>8</v>
      </c>
      <c r="M295" s="8">
        <v>28342.09</v>
      </c>
    </row>
    <row r="296" spans="1:13" x14ac:dyDescent="0.15">
      <c r="A296" s="7">
        <f t="shared" si="4"/>
        <v>294</v>
      </c>
      <c r="B296" s="7" t="s">
        <v>1110</v>
      </c>
      <c r="C296" s="7">
        <v>12221</v>
      </c>
      <c r="D296" s="7" t="s">
        <v>2131</v>
      </c>
      <c r="E296" s="7" t="s">
        <v>2132</v>
      </c>
      <c r="F296" s="7" t="s">
        <v>1111</v>
      </c>
      <c r="G296" s="7" t="s">
        <v>1109</v>
      </c>
      <c r="H296" s="7" t="s">
        <v>2</v>
      </c>
      <c r="I296" s="7" t="s">
        <v>282</v>
      </c>
      <c r="J296" s="7" t="s">
        <v>2045</v>
      </c>
      <c r="K296" s="7" t="s">
        <v>771</v>
      </c>
      <c r="L296" s="7">
        <v>1</v>
      </c>
      <c r="M296" s="8">
        <v>13102</v>
      </c>
    </row>
    <row r="297" spans="1:13" x14ac:dyDescent="0.15">
      <c r="A297" s="7">
        <f t="shared" si="4"/>
        <v>295</v>
      </c>
      <c r="B297" s="7" t="s">
        <v>1107</v>
      </c>
      <c r="C297" s="7">
        <v>12221</v>
      </c>
      <c r="D297" s="7" t="s">
        <v>2131</v>
      </c>
      <c r="E297" s="7" t="s">
        <v>2132</v>
      </c>
      <c r="F297" s="7" t="s">
        <v>1108</v>
      </c>
      <c r="G297" s="7" t="s">
        <v>1106</v>
      </c>
      <c r="H297" s="7" t="s">
        <v>2</v>
      </c>
      <c r="I297" s="7" t="s">
        <v>282</v>
      </c>
      <c r="J297" s="7" t="s">
        <v>2045</v>
      </c>
      <c r="K297" s="7" t="s">
        <v>771</v>
      </c>
      <c r="L297" s="7">
        <v>1</v>
      </c>
      <c r="M297" s="8">
        <v>20000</v>
      </c>
    </row>
    <row r="298" spans="1:13" x14ac:dyDescent="0.15">
      <c r="A298" s="7">
        <f t="shared" si="4"/>
        <v>296</v>
      </c>
      <c r="B298" s="7" t="s">
        <v>1104</v>
      </c>
      <c r="C298" s="7">
        <v>12221</v>
      </c>
      <c r="D298" s="7" t="s">
        <v>2131</v>
      </c>
      <c r="E298" s="7" t="s">
        <v>2132</v>
      </c>
      <c r="F298" s="7" t="s">
        <v>1105</v>
      </c>
      <c r="G298" s="7" t="s">
        <v>1103</v>
      </c>
      <c r="H298" s="7" t="s">
        <v>2</v>
      </c>
      <c r="I298" s="7" t="s">
        <v>282</v>
      </c>
      <c r="J298" s="7" t="s">
        <v>2045</v>
      </c>
      <c r="K298" s="7" t="s">
        <v>771</v>
      </c>
      <c r="L298" s="7">
        <v>1</v>
      </c>
      <c r="M298" s="8">
        <v>13560</v>
      </c>
    </row>
    <row r="299" spans="1:13" x14ac:dyDescent="0.15">
      <c r="A299" s="7">
        <f t="shared" si="4"/>
        <v>297</v>
      </c>
      <c r="B299" s="7" t="s">
        <v>1101</v>
      </c>
      <c r="C299" s="7">
        <v>12221</v>
      </c>
      <c r="D299" s="7" t="s">
        <v>2131</v>
      </c>
      <c r="E299" s="7" t="s">
        <v>2132</v>
      </c>
      <c r="F299" s="7" t="s">
        <v>1102</v>
      </c>
      <c r="G299" s="7" t="s">
        <v>1100</v>
      </c>
      <c r="H299" s="7" t="s">
        <v>2</v>
      </c>
      <c r="I299" s="7" t="s">
        <v>282</v>
      </c>
      <c r="J299" s="7" t="s">
        <v>2045</v>
      </c>
      <c r="K299" s="7" t="s">
        <v>771</v>
      </c>
      <c r="L299" s="7">
        <v>10</v>
      </c>
      <c r="M299" s="8">
        <v>43758</v>
      </c>
    </row>
    <row r="300" spans="1:13" x14ac:dyDescent="0.15">
      <c r="A300" s="7">
        <f t="shared" si="4"/>
        <v>298</v>
      </c>
      <c r="B300" s="7" t="s">
        <v>1098</v>
      </c>
      <c r="C300" s="7">
        <v>12221</v>
      </c>
      <c r="D300" s="7" t="s">
        <v>2131</v>
      </c>
      <c r="E300" s="7" t="s">
        <v>2132</v>
      </c>
      <c r="F300" s="7" t="s">
        <v>1099</v>
      </c>
      <c r="G300" s="7" t="s">
        <v>1097</v>
      </c>
      <c r="H300" s="7" t="s">
        <v>2</v>
      </c>
      <c r="I300" s="7" t="s">
        <v>282</v>
      </c>
      <c r="J300" s="7" t="s">
        <v>2045</v>
      </c>
      <c r="K300" s="7" t="s">
        <v>771</v>
      </c>
      <c r="L300" s="7">
        <v>2</v>
      </c>
      <c r="M300" s="8">
        <v>2114</v>
      </c>
    </row>
    <row r="301" spans="1:13" x14ac:dyDescent="0.15">
      <c r="A301" s="7">
        <f t="shared" si="4"/>
        <v>299</v>
      </c>
      <c r="B301" s="7" t="s">
        <v>1095</v>
      </c>
      <c r="C301" s="7">
        <v>12221</v>
      </c>
      <c r="D301" s="7" t="s">
        <v>2131</v>
      </c>
      <c r="E301" s="7" t="s">
        <v>2132</v>
      </c>
      <c r="F301" s="7" t="s">
        <v>1096</v>
      </c>
      <c r="G301" s="7" t="s">
        <v>1094</v>
      </c>
      <c r="H301" s="7" t="s">
        <v>2</v>
      </c>
      <c r="I301" s="7" t="s">
        <v>282</v>
      </c>
      <c r="J301" s="7" t="s">
        <v>2045</v>
      </c>
      <c r="K301" s="7" t="s">
        <v>771</v>
      </c>
      <c r="L301" s="7">
        <v>1</v>
      </c>
      <c r="M301" s="8">
        <v>573</v>
      </c>
    </row>
    <row r="302" spans="1:13" x14ac:dyDescent="0.15">
      <c r="A302" s="7">
        <f t="shared" si="4"/>
        <v>300</v>
      </c>
      <c r="B302" s="7" t="s">
        <v>1092</v>
      </c>
      <c r="C302" s="7">
        <v>12221</v>
      </c>
      <c r="D302" s="7" t="s">
        <v>2131</v>
      </c>
      <c r="E302" s="7" t="s">
        <v>2132</v>
      </c>
      <c r="F302" s="7" t="s">
        <v>1093</v>
      </c>
      <c r="G302" s="7" t="s">
        <v>1091</v>
      </c>
      <c r="H302" s="7" t="s">
        <v>2</v>
      </c>
      <c r="I302" s="7" t="s">
        <v>282</v>
      </c>
      <c r="J302" s="7" t="s">
        <v>2045</v>
      </c>
      <c r="K302" s="7" t="s">
        <v>771</v>
      </c>
      <c r="L302" s="7">
        <v>1</v>
      </c>
      <c r="M302" s="8">
        <v>252.47</v>
      </c>
    </row>
    <row r="303" spans="1:13" x14ac:dyDescent="0.15">
      <c r="A303" s="7">
        <f t="shared" si="4"/>
        <v>301</v>
      </c>
      <c r="B303" s="7" t="s">
        <v>1089</v>
      </c>
      <c r="C303" s="7">
        <v>12221</v>
      </c>
      <c r="D303" s="7" t="s">
        <v>2131</v>
      </c>
      <c r="E303" s="7" t="s">
        <v>2132</v>
      </c>
      <c r="F303" s="7" t="s">
        <v>1090</v>
      </c>
      <c r="G303" s="7" t="s">
        <v>1088</v>
      </c>
      <c r="H303" s="7" t="s">
        <v>2</v>
      </c>
      <c r="I303" s="7" t="s">
        <v>282</v>
      </c>
      <c r="J303" s="7" t="s">
        <v>2045</v>
      </c>
      <c r="K303" s="7" t="s">
        <v>771</v>
      </c>
      <c r="L303" s="7">
        <v>1</v>
      </c>
      <c r="M303" s="8">
        <v>253.62</v>
      </c>
    </row>
    <row r="304" spans="1:13" x14ac:dyDescent="0.15">
      <c r="A304" s="7">
        <f t="shared" si="4"/>
        <v>302</v>
      </c>
      <c r="B304" s="7" t="s">
        <v>1086</v>
      </c>
      <c r="C304" s="7">
        <v>12221</v>
      </c>
      <c r="D304" s="7" t="s">
        <v>2131</v>
      </c>
      <c r="E304" s="7" t="s">
        <v>2132</v>
      </c>
      <c r="F304" s="7" t="s">
        <v>1087</v>
      </c>
      <c r="G304" s="7" t="s">
        <v>1085</v>
      </c>
      <c r="H304" s="7" t="s">
        <v>2</v>
      </c>
      <c r="I304" s="7" t="s">
        <v>282</v>
      </c>
      <c r="J304" s="7" t="s">
        <v>2045</v>
      </c>
      <c r="K304" s="7" t="s">
        <v>771</v>
      </c>
      <c r="L304" s="7">
        <v>1</v>
      </c>
      <c r="M304" s="8">
        <v>241.04</v>
      </c>
    </row>
    <row r="305" spans="1:13" x14ac:dyDescent="0.15">
      <c r="A305" s="7">
        <f t="shared" si="4"/>
        <v>303</v>
      </c>
      <c r="B305" s="7" t="s">
        <v>1083</v>
      </c>
      <c r="C305" s="7">
        <v>12221</v>
      </c>
      <c r="D305" s="7" t="s">
        <v>2131</v>
      </c>
      <c r="E305" s="7" t="s">
        <v>2132</v>
      </c>
      <c r="F305" s="7" t="s">
        <v>1084</v>
      </c>
      <c r="G305" s="7" t="s">
        <v>1082</v>
      </c>
      <c r="H305" s="7" t="s">
        <v>2</v>
      </c>
      <c r="I305" s="7" t="s">
        <v>282</v>
      </c>
      <c r="J305" s="7" t="s">
        <v>2045</v>
      </c>
      <c r="K305" s="7" t="s">
        <v>771</v>
      </c>
      <c r="L305" s="7">
        <v>2</v>
      </c>
      <c r="M305" s="8">
        <v>69.09</v>
      </c>
    </row>
    <row r="306" spans="1:13" x14ac:dyDescent="0.15">
      <c r="A306" s="7">
        <f t="shared" si="4"/>
        <v>304</v>
      </c>
      <c r="B306" s="7" t="s">
        <v>1080</v>
      </c>
      <c r="C306" s="7">
        <v>12221</v>
      </c>
      <c r="D306" s="7" t="s">
        <v>2131</v>
      </c>
      <c r="E306" s="7" t="s">
        <v>2132</v>
      </c>
      <c r="F306" s="7" t="s">
        <v>1081</v>
      </c>
      <c r="G306" s="7" t="s">
        <v>1079</v>
      </c>
      <c r="H306" s="7" t="s">
        <v>2</v>
      </c>
      <c r="I306" s="7" t="s">
        <v>282</v>
      </c>
      <c r="J306" s="7" t="s">
        <v>2045</v>
      </c>
      <c r="K306" s="7" t="s">
        <v>771</v>
      </c>
      <c r="L306" s="7">
        <v>2</v>
      </c>
      <c r="M306" s="8">
        <v>7965</v>
      </c>
    </row>
    <row r="307" spans="1:13" x14ac:dyDescent="0.15">
      <c r="A307" s="7">
        <f t="shared" si="4"/>
        <v>305</v>
      </c>
      <c r="B307" s="7" t="s">
        <v>1077</v>
      </c>
      <c r="C307" s="7">
        <v>12221</v>
      </c>
      <c r="D307" s="7" t="s">
        <v>2131</v>
      </c>
      <c r="E307" s="7" t="s">
        <v>2132</v>
      </c>
      <c r="F307" s="7" t="s">
        <v>1078</v>
      </c>
      <c r="G307" s="7" t="s">
        <v>1076</v>
      </c>
      <c r="H307" s="7" t="s">
        <v>2</v>
      </c>
      <c r="I307" s="7" t="s">
        <v>282</v>
      </c>
      <c r="J307" s="7" t="s">
        <v>2045</v>
      </c>
      <c r="K307" s="7" t="s">
        <v>771</v>
      </c>
      <c r="L307" s="7">
        <v>10</v>
      </c>
      <c r="M307" s="8">
        <v>21303</v>
      </c>
    </row>
    <row r="308" spans="1:13" x14ac:dyDescent="0.15">
      <c r="A308" s="7">
        <f t="shared" si="4"/>
        <v>306</v>
      </c>
      <c r="B308" s="7" t="s">
        <v>1074</v>
      </c>
      <c r="C308" s="7">
        <v>12221</v>
      </c>
      <c r="D308" s="7" t="s">
        <v>2131</v>
      </c>
      <c r="E308" s="7" t="s">
        <v>2132</v>
      </c>
      <c r="F308" s="7" t="s">
        <v>1075</v>
      </c>
      <c r="G308" s="7" t="s">
        <v>1073</v>
      </c>
      <c r="H308" s="7" t="s">
        <v>2</v>
      </c>
      <c r="I308" s="7" t="s">
        <v>282</v>
      </c>
      <c r="J308" s="7" t="s">
        <v>2045</v>
      </c>
      <c r="K308" s="7" t="s">
        <v>771</v>
      </c>
      <c r="L308" s="7">
        <v>1</v>
      </c>
      <c r="M308" s="8">
        <v>171</v>
      </c>
    </row>
    <row r="309" spans="1:13" x14ac:dyDescent="0.15">
      <c r="A309" s="7">
        <f t="shared" si="4"/>
        <v>307</v>
      </c>
      <c r="B309" s="7" t="s">
        <v>1071</v>
      </c>
      <c r="C309" s="7">
        <v>12221</v>
      </c>
      <c r="D309" s="7" t="s">
        <v>2131</v>
      </c>
      <c r="E309" s="7" t="s">
        <v>2132</v>
      </c>
      <c r="F309" s="7" t="s">
        <v>1072</v>
      </c>
      <c r="G309" s="7" t="s">
        <v>1070</v>
      </c>
      <c r="H309" s="7" t="s">
        <v>2</v>
      </c>
      <c r="I309" s="7" t="s">
        <v>282</v>
      </c>
      <c r="J309" s="7" t="s">
        <v>2045</v>
      </c>
      <c r="K309" s="7" t="s">
        <v>771</v>
      </c>
      <c r="L309" s="7">
        <v>2</v>
      </c>
      <c r="M309" s="8">
        <v>128.13999999999999</v>
      </c>
    </row>
    <row r="310" spans="1:13" x14ac:dyDescent="0.15">
      <c r="A310" s="7">
        <f t="shared" si="4"/>
        <v>308</v>
      </c>
      <c r="B310" s="7" t="s">
        <v>1068</v>
      </c>
      <c r="C310" s="7">
        <v>12221</v>
      </c>
      <c r="D310" s="7" t="s">
        <v>2131</v>
      </c>
      <c r="E310" s="7" t="s">
        <v>2132</v>
      </c>
      <c r="F310" s="7" t="s">
        <v>1069</v>
      </c>
      <c r="G310" s="7" t="s">
        <v>1067</v>
      </c>
      <c r="H310" s="7" t="s">
        <v>2</v>
      </c>
      <c r="I310" s="7" t="s">
        <v>282</v>
      </c>
      <c r="J310" s="7" t="s">
        <v>2045</v>
      </c>
      <c r="K310" s="7" t="s">
        <v>771</v>
      </c>
      <c r="L310" s="7">
        <v>18</v>
      </c>
      <c r="M310" s="8">
        <v>18251.34</v>
      </c>
    </row>
    <row r="311" spans="1:13" x14ac:dyDescent="0.15">
      <c r="A311" s="7">
        <f t="shared" si="4"/>
        <v>309</v>
      </c>
      <c r="B311" s="7" t="s">
        <v>1065</v>
      </c>
      <c r="C311" s="7">
        <v>12221</v>
      </c>
      <c r="D311" s="7" t="s">
        <v>2131</v>
      </c>
      <c r="E311" s="7" t="s">
        <v>2132</v>
      </c>
      <c r="F311" s="7" t="s">
        <v>1066</v>
      </c>
      <c r="G311" s="7" t="s">
        <v>1064</v>
      </c>
      <c r="H311" s="7" t="s">
        <v>2</v>
      </c>
      <c r="I311" s="7" t="s">
        <v>282</v>
      </c>
      <c r="J311" s="7" t="s">
        <v>2045</v>
      </c>
      <c r="K311" s="7" t="s">
        <v>771</v>
      </c>
      <c r="L311" s="7">
        <v>1</v>
      </c>
      <c r="M311" s="8">
        <v>419</v>
      </c>
    </row>
    <row r="312" spans="1:13" x14ac:dyDescent="0.15">
      <c r="A312" s="7">
        <f t="shared" si="4"/>
        <v>310</v>
      </c>
      <c r="B312" s="7" t="s">
        <v>1062</v>
      </c>
      <c r="C312" s="7">
        <v>12221</v>
      </c>
      <c r="D312" s="7" t="s">
        <v>2131</v>
      </c>
      <c r="E312" s="7" t="s">
        <v>2132</v>
      </c>
      <c r="F312" s="7" t="s">
        <v>1063</v>
      </c>
      <c r="G312" s="7" t="s">
        <v>1061</v>
      </c>
      <c r="H312" s="7" t="s">
        <v>2</v>
      </c>
      <c r="I312" s="7" t="s">
        <v>282</v>
      </c>
      <c r="J312" s="7" t="s">
        <v>2045</v>
      </c>
      <c r="K312" s="7" t="s">
        <v>771</v>
      </c>
      <c r="L312" s="7">
        <v>1</v>
      </c>
      <c r="M312" s="8">
        <v>123</v>
      </c>
    </row>
    <row r="313" spans="1:13" x14ac:dyDescent="0.15">
      <c r="A313" s="7">
        <f t="shared" si="4"/>
        <v>311</v>
      </c>
      <c r="B313" s="7" t="s">
        <v>1059</v>
      </c>
      <c r="C313" s="7">
        <v>12221</v>
      </c>
      <c r="D313" s="7" t="s">
        <v>2131</v>
      </c>
      <c r="E313" s="7" t="s">
        <v>2132</v>
      </c>
      <c r="F313" s="7" t="s">
        <v>1060</v>
      </c>
      <c r="G313" s="7" t="s">
        <v>1058</v>
      </c>
      <c r="H313" s="7" t="s">
        <v>2</v>
      </c>
      <c r="I313" s="7" t="s">
        <v>282</v>
      </c>
      <c r="J313" s="7" t="s">
        <v>2045</v>
      </c>
      <c r="K313" s="7" t="s">
        <v>771</v>
      </c>
      <c r="L313" s="7">
        <v>1</v>
      </c>
      <c r="M313" s="8">
        <v>151</v>
      </c>
    </row>
    <row r="314" spans="1:13" x14ac:dyDescent="0.15">
      <c r="A314" s="7">
        <f t="shared" si="4"/>
        <v>312</v>
      </c>
      <c r="B314" s="7" t="s">
        <v>1056</v>
      </c>
      <c r="C314" s="7">
        <v>12221</v>
      </c>
      <c r="D314" s="7" t="s">
        <v>2131</v>
      </c>
      <c r="E314" s="7" t="s">
        <v>2132</v>
      </c>
      <c r="F314" s="7" t="s">
        <v>1057</v>
      </c>
      <c r="G314" s="7" t="s">
        <v>1055</v>
      </c>
      <c r="H314" s="7" t="s">
        <v>2</v>
      </c>
      <c r="I314" s="7" t="s">
        <v>282</v>
      </c>
      <c r="J314" s="7" t="s">
        <v>2045</v>
      </c>
      <c r="K314" s="7" t="s">
        <v>771</v>
      </c>
      <c r="L314" s="7">
        <v>1</v>
      </c>
      <c r="M314" s="8">
        <v>399</v>
      </c>
    </row>
    <row r="315" spans="1:13" x14ac:dyDescent="0.15">
      <c r="A315" s="7">
        <f t="shared" si="4"/>
        <v>313</v>
      </c>
      <c r="B315" s="7" t="s">
        <v>1053</v>
      </c>
      <c r="C315" s="7">
        <v>12221</v>
      </c>
      <c r="D315" s="7" t="s">
        <v>2131</v>
      </c>
      <c r="E315" s="7" t="s">
        <v>2132</v>
      </c>
      <c r="F315" s="7" t="s">
        <v>1054</v>
      </c>
      <c r="G315" s="7" t="s">
        <v>1052</v>
      </c>
      <c r="H315" s="7" t="s">
        <v>2</v>
      </c>
      <c r="I315" s="7" t="s">
        <v>282</v>
      </c>
      <c r="J315" s="7" t="s">
        <v>2045</v>
      </c>
      <c r="K315" s="7" t="s">
        <v>771</v>
      </c>
      <c r="L315" s="7">
        <v>23</v>
      </c>
      <c r="M315" s="8">
        <v>26448.22</v>
      </c>
    </row>
    <row r="316" spans="1:13" x14ac:dyDescent="0.15">
      <c r="A316" s="7">
        <f t="shared" si="4"/>
        <v>314</v>
      </c>
      <c r="B316" s="7" t="s">
        <v>1050</v>
      </c>
      <c r="C316" s="7">
        <v>12221</v>
      </c>
      <c r="D316" s="7" t="s">
        <v>2131</v>
      </c>
      <c r="E316" s="7" t="s">
        <v>2132</v>
      </c>
      <c r="F316" s="7" t="s">
        <v>1051</v>
      </c>
      <c r="G316" s="7" t="s">
        <v>1049</v>
      </c>
      <c r="H316" s="7" t="s">
        <v>2</v>
      </c>
      <c r="I316" s="7" t="s">
        <v>282</v>
      </c>
      <c r="J316" s="7" t="s">
        <v>2045</v>
      </c>
      <c r="K316" s="7" t="s">
        <v>771</v>
      </c>
      <c r="L316" s="7">
        <v>23</v>
      </c>
      <c r="M316" s="8">
        <v>14309.48</v>
      </c>
    </row>
    <row r="317" spans="1:13" x14ac:dyDescent="0.15">
      <c r="A317" s="7">
        <f t="shared" si="4"/>
        <v>315</v>
      </c>
      <c r="B317" s="7" t="s">
        <v>1047</v>
      </c>
      <c r="C317" s="7">
        <v>12221</v>
      </c>
      <c r="D317" s="7" t="s">
        <v>2131</v>
      </c>
      <c r="E317" s="7" t="s">
        <v>2132</v>
      </c>
      <c r="F317" s="7" t="s">
        <v>1048</v>
      </c>
      <c r="G317" s="7" t="s">
        <v>1046</v>
      </c>
      <c r="H317" s="7" t="s">
        <v>2</v>
      </c>
      <c r="I317" s="7" t="s">
        <v>282</v>
      </c>
      <c r="J317" s="7" t="s">
        <v>2045</v>
      </c>
      <c r="K317" s="7" t="s">
        <v>771</v>
      </c>
      <c r="L317" s="7">
        <v>2</v>
      </c>
      <c r="M317" s="8">
        <v>1493.38</v>
      </c>
    </row>
    <row r="318" spans="1:13" x14ac:dyDescent="0.15">
      <c r="A318" s="7">
        <f t="shared" si="4"/>
        <v>316</v>
      </c>
      <c r="B318" s="7" t="s">
        <v>1044</v>
      </c>
      <c r="C318" s="7">
        <v>12221</v>
      </c>
      <c r="D318" s="7" t="s">
        <v>2131</v>
      </c>
      <c r="E318" s="7" t="s">
        <v>2132</v>
      </c>
      <c r="F318" s="7" t="s">
        <v>1045</v>
      </c>
      <c r="G318" s="7" t="s">
        <v>1043</v>
      </c>
      <c r="H318" s="7" t="s">
        <v>2</v>
      </c>
      <c r="I318" s="7" t="s">
        <v>282</v>
      </c>
      <c r="J318" s="7" t="s">
        <v>2045</v>
      </c>
      <c r="K318" s="7" t="s">
        <v>771</v>
      </c>
      <c r="L318" s="7">
        <v>3</v>
      </c>
      <c r="M318" s="8">
        <v>1107.76</v>
      </c>
    </row>
    <row r="319" spans="1:13" x14ac:dyDescent="0.15">
      <c r="A319" s="7">
        <f t="shared" si="4"/>
        <v>317</v>
      </c>
      <c r="B319" s="7" t="s">
        <v>1041</v>
      </c>
      <c r="C319" s="7">
        <v>12221</v>
      </c>
      <c r="D319" s="7" t="s">
        <v>2131</v>
      </c>
      <c r="E319" s="7" t="s">
        <v>2132</v>
      </c>
      <c r="F319" s="7" t="s">
        <v>1042</v>
      </c>
      <c r="G319" s="7" t="s">
        <v>1040</v>
      </c>
      <c r="H319" s="7" t="s">
        <v>2</v>
      </c>
      <c r="I319" s="7" t="s">
        <v>282</v>
      </c>
      <c r="J319" s="7" t="s">
        <v>2045</v>
      </c>
      <c r="K319" s="7" t="s">
        <v>771</v>
      </c>
      <c r="L319" s="7">
        <v>2</v>
      </c>
      <c r="M319" s="8">
        <v>1589</v>
      </c>
    </row>
    <row r="320" spans="1:13" x14ac:dyDescent="0.15">
      <c r="A320" s="7">
        <f t="shared" si="4"/>
        <v>318</v>
      </c>
      <c r="B320" s="7" t="s">
        <v>1038</v>
      </c>
      <c r="C320" s="7">
        <v>12221</v>
      </c>
      <c r="D320" s="7" t="s">
        <v>2131</v>
      </c>
      <c r="E320" s="7" t="s">
        <v>2132</v>
      </c>
      <c r="F320" s="7" t="s">
        <v>1039</v>
      </c>
      <c r="G320" s="7" t="s">
        <v>1037</v>
      </c>
      <c r="H320" s="7" t="s">
        <v>2</v>
      </c>
      <c r="I320" s="7" t="s">
        <v>282</v>
      </c>
      <c r="J320" s="7" t="s">
        <v>2045</v>
      </c>
      <c r="K320" s="7" t="s">
        <v>771</v>
      </c>
      <c r="L320" s="7">
        <v>2</v>
      </c>
      <c r="M320" s="8">
        <v>7892</v>
      </c>
    </row>
    <row r="321" spans="1:13" x14ac:dyDescent="0.15">
      <c r="A321" s="7">
        <f t="shared" si="4"/>
        <v>319</v>
      </c>
      <c r="B321" s="7" t="s">
        <v>1035</v>
      </c>
      <c r="C321" s="7">
        <v>12221</v>
      </c>
      <c r="D321" s="7" t="s">
        <v>2131</v>
      </c>
      <c r="E321" s="7" t="s">
        <v>2132</v>
      </c>
      <c r="F321" s="7" t="s">
        <v>1036</v>
      </c>
      <c r="G321" s="7" t="s">
        <v>1034</v>
      </c>
      <c r="H321" s="7" t="s">
        <v>2</v>
      </c>
      <c r="I321" s="7" t="s">
        <v>282</v>
      </c>
      <c r="J321" s="7" t="s">
        <v>2045</v>
      </c>
      <c r="K321" s="7" t="s">
        <v>771</v>
      </c>
      <c r="L321" s="7">
        <v>6</v>
      </c>
      <c r="M321" s="8">
        <v>6302.66</v>
      </c>
    </row>
    <row r="322" spans="1:13" x14ac:dyDescent="0.15">
      <c r="A322" s="7">
        <f t="shared" si="4"/>
        <v>320</v>
      </c>
      <c r="B322" s="7" t="s">
        <v>1032</v>
      </c>
      <c r="C322" s="7">
        <v>12221</v>
      </c>
      <c r="D322" s="7" t="s">
        <v>2131</v>
      </c>
      <c r="E322" s="7" t="s">
        <v>2132</v>
      </c>
      <c r="F322" s="7" t="s">
        <v>1033</v>
      </c>
      <c r="G322" s="7" t="s">
        <v>1031</v>
      </c>
      <c r="H322" s="7" t="s">
        <v>2</v>
      </c>
      <c r="I322" s="7" t="s">
        <v>282</v>
      </c>
      <c r="J322" s="7" t="s">
        <v>2045</v>
      </c>
      <c r="K322" s="7" t="s">
        <v>771</v>
      </c>
      <c r="L322" s="7">
        <v>2</v>
      </c>
      <c r="M322" s="8">
        <v>2775</v>
      </c>
    </row>
    <row r="323" spans="1:13" x14ac:dyDescent="0.15">
      <c r="A323" s="7">
        <f t="shared" si="4"/>
        <v>321</v>
      </c>
      <c r="B323" s="7" t="s">
        <v>1029</v>
      </c>
      <c r="C323" s="7">
        <v>12221</v>
      </c>
      <c r="D323" s="7" t="s">
        <v>2131</v>
      </c>
      <c r="E323" s="7" t="s">
        <v>2132</v>
      </c>
      <c r="F323" s="7" t="s">
        <v>1030</v>
      </c>
      <c r="G323" s="7" t="s">
        <v>1028</v>
      </c>
      <c r="H323" s="7" t="s">
        <v>2</v>
      </c>
      <c r="I323" s="7" t="s">
        <v>282</v>
      </c>
      <c r="J323" s="7" t="s">
        <v>2045</v>
      </c>
      <c r="K323" s="7" t="s">
        <v>771</v>
      </c>
      <c r="L323" s="7">
        <v>5</v>
      </c>
      <c r="M323" s="8">
        <v>772</v>
      </c>
    </row>
    <row r="324" spans="1:13" x14ac:dyDescent="0.15">
      <c r="A324" s="7">
        <f t="shared" si="4"/>
        <v>322</v>
      </c>
      <c r="B324" s="7" t="s">
        <v>1026</v>
      </c>
      <c r="C324" s="7">
        <v>12221</v>
      </c>
      <c r="D324" s="7" t="s">
        <v>2131</v>
      </c>
      <c r="E324" s="7" t="s">
        <v>2132</v>
      </c>
      <c r="F324" s="7" t="s">
        <v>1027</v>
      </c>
      <c r="G324" s="7" t="s">
        <v>1025</v>
      </c>
      <c r="H324" s="7" t="s">
        <v>2</v>
      </c>
      <c r="I324" s="7" t="s">
        <v>282</v>
      </c>
      <c r="J324" s="7" t="s">
        <v>2045</v>
      </c>
      <c r="K324" s="7" t="s">
        <v>771</v>
      </c>
      <c r="L324" s="7">
        <v>2</v>
      </c>
      <c r="M324" s="8">
        <v>285</v>
      </c>
    </row>
    <row r="325" spans="1:13" x14ac:dyDescent="0.15">
      <c r="A325" s="7">
        <f t="shared" ref="A325:A388" si="5">A324+1</f>
        <v>323</v>
      </c>
      <c r="B325" s="7" t="s">
        <v>1023</v>
      </c>
      <c r="C325" s="7">
        <v>12221</v>
      </c>
      <c r="D325" s="7" t="s">
        <v>2131</v>
      </c>
      <c r="E325" s="7" t="s">
        <v>2132</v>
      </c>
      <c r="F325" s="7" t="s">
        <v>1024</v>
      </c>
      <c r="G325" s="7" t="s">
        <v>1022</v>
      </c>
      <c r="H325" s="7" t="s">
        <v>2</v>
      </c>
      <c r="I325" s="7" t="s">
        <v>282</v>
      </c>
      <c r="J325" s="7" t="s">
        <v>2045</v>
      </c>
      <c r="K325" s="7" t="s">
        <v>771</v>
      </c>
      <c r="L325" s="7">
        <v>4</v>
      </c>
      <c r="M325" s="8">
        <v>1193.71</v>
      </c>
    </row>
    <row r="326" spans="1:13" x14ac:dyDescent="0.15">
      <c r="A326" s="7">
        <f t="shared" si="5"/>
        <v>324</v>
      </c>
      <c r="B326" s="7" t="s">
        <v>1020</v>
      </c>
      <c r="C326" s="7">
        <v>12221</v>
      </c>
      <c r="D326" s="7" t="s">
        <v>2131</v>
      </c>
      <c r="E326" s="7" t="s">
        <v>2132</v>
      </c>
      <c r="F326" s="7" t="s">
        <v>1021</v>
      </c>
      <c r="G326" s="7" t="s">
        <v>1019</v>
      </c>
      <c r="H326" s="7" t="s">
        <v>2</v>
      </c>
      <c r="I326" s="7" t="s">
        <v>282</v>
      </c>
      <c r="J326" s="7" t="s">
        <v>2045</v>
      </c>
      <c r="K326" s="7" t="s">
        <v>771</v>
      </c>
      <c r="L326" s="7">
        <v>1</v>
      </c>
      <c r="M326" s="8">
        <v>913</v>
      </c>
    </row>
    <row r="327" spans="1:13" x14ac:dyDescent="0.15">
      <c r="A327" s="7">
        <f t="shared" si="5"/>
        <v>325</v>
      </c>
      <c r="B327" s="7" t="s">
        <v>1017</v>
      </c>
      <c r="C327" s="7">
        <v>12221</v>
      </c>
      <c r="D327" s="7" t="s">
        <v>2131</v>
      </c>
      <c r="E327" s="7" t="s">
        <v>2132</v>
      </c>
      <c r="F327" s="7" t="s">
        <v>1018</v>
      </c>
      <c r="G327" s="7" t="s">
        <v>1016</v>
      </c>
      <c r="H327" s="7" t="s">
        <v>2</v>
      </c>
      <c r="I327" s="7" t="s">
        <v>282</v>
      </c>
      <c r="J327" s="7" t="s">
        <v>2045</v>
      </c>
      <c r="K327" s="7" t="s">
        <v>771</v>
      </c>
      <c r="L327" s="7">
        <v>1</v>
      </c>
      <c r="M327" s="8">
        <v>146</v>
      </c>
    </row>
    <row r="328" spans="1:13" x14ac:dyDescent="0.15">
      <c r="A328" s="7">
        <f t="shared" si="5"/>
        <v>326</v>
      </c>
      <c r="B328" s="7" t="s">
        <v>1014</v>
      </c>
      <c r="C328" s="7">
        <v>12221</v>
      </c>
      <c r="D328" s="7" t="s">
        <v>2131</v>
      </c>
      <c r="E328" s="7" t="s">
        <v>2132</v>
      </c>
      <c r="F328" s="7" t="s">
        <v>1015</v>
      </c>
      <c r="G328" s="7" t="s">
        <v>1013</v>
      </c>
      <c r="H328" s="7" t="s">
        <v>2</v>
      </c>
      <c r="I328" s="7" t="s">
        <v>282</v>
      </c>
      <c r="J328" s="7" t="s">
        <v>2045</v>
      </c>
      <c r="K328" s="7" t="s">
        <v>771</v>
      </c>
      <c r="L328" s="7">
        <v>3</v>
      </c>
      <c r="M328" s="8">
        <v>153</v>
      </c>
    </row>
    <row r="329" spans="1:13" x14ac:dyDescent="0.15">
      <c r="A329" s="7">
        <f t="shared" si="5"/>
        <v>327</v>
      </c>
      <c r="B329" s="7" t="s">
        <v>1011</v>
      </c>
      <c r="C329" s="7">
        <v>12221</v>
      </c>
      <c r="D329" s="7" t="s">
        <v>2131</v>
      </c>
      <c r="E329" s="7" t="s">
        <v>2132</v>
      </c>
      <c r="F329" s="7" t="s">
        <v>1012</v>
      </c>
      <c r="G329" s="7" t="s">
        <v>1010</v>
      </c>
      <c r="H329" s="7" t="s">
        <v>2</v>
      </c>
      <c r="I329" s="7" t="s">
        <v>282</v>
      </c>
      <c r="J329" s="7" t="s">
        <v>2045</v>
      </c>
      <c r="K329" s="7" t="s">
        <v>771</v>
      </c>
      <c r="L329" s="7">
        <v>10</v>
      </c>
      <c r="M329" s="8">
        <v>6386.72</v>
      </c>
    </row>
    <row r="330" spans="1:13" x14ac:dyDescent="0.15">
      <c r="A330" s="7">
        <f t="shared" si="5"/>
        <v>328</v>
      </c>
      <c r="B330" s="7" t="s">
        <v>1008</v>
      </c>
      <c r="C330" s="7">
        <v>12221</v>
      </c>
      <c r="D330" s="7" t="s">
        <v>2131</v>
      </c>
      <c r="E330" s="7" t="s">
        <v>2132</v>
      </c>
      <c r="F330" s="7" t="s">
        <v>1009</v>
      </c>
      <c r="G330" s="7" t="s">
        <v>1007</v>
      </c>
      <c r="H330" s="7" t="s">
        <v>2</v>
      </c>
      <c r="I330" s="7" t="s">
        <v>282</v>
      </c>
      <c r="J330" s="7" t="s">
        <v>2045</v>
      </c>
      <c r="K330" s="7" t="s">
        <v>771</v>
      </c>
      <c r="L330" s="7">
        <v>1</v>
      </c>
      <c r="M330" s="8">
        <v>543</v>
      </c>
    </row>
    <row r="331" spans="1:13" x14ac:dyDescent="0.15">
      <c r="A331" s="7">
        <f t="shared" si="5"/>
        <v>329</v>
      </c>
      <c r="B331" s="7" t="s">
        <v>1005</v>
      </c>
      <c r="C331" s="7">
        <v>12221</v>
      </c>
      <c r="D331" s="7" t="s">
        <v>2131</v>
      </c>
      <c r="E331" s="7" t="s">
        <v>2132</v>
      </c>
      <c r="F331" s="7" t="s">
        <v>1006</v>
      </c>
      <c r="G331" s="7" t="s">
        <v>1004</v>
      </c>
      <c r="H331" s="7" t="s">
        <v>2</v>
      </c>
      <c r="I331" s="7" t="s">
        <v>282</v>
      </c>
      <c r="J331" s="7" t="s">
        <v>2045</v>
      </c>
      <c r="K331" s="7" t="s">
        <v>771</v>
      </c>
      <c r="L331" s="7">
        <v>1</v>
      </c>
      <c r="M331" s="8">
        <v>387</v>
      </c>
    </row>
    <row r="332" spans="1:13" x14ac:dyDescent="0.15">
      <c r="A332" s="7">
        <f t="shared" si="5"/>
        <v>330</v>
      </c>
      <c r="B332" s="7" t="s">
        <v>1002</v>
      </c>
      <c r="C332" s="7">
        <v>12221</v>
      </c>
      <c r="D332" s="7" t="s">
        <v>2131</v>
      </c>
      <c r="E332" s="7" t="s">
        <v>2132</v>
      </c>
      <c r="F332" s="7" t="s">
        <v>1003</v>
      </c>
      <c r="G332" s="7" t="s">
        <v>1001</v>
      </c>
      <c r="H332" s="7" t="s">
        <v>2</v>
      </c>
      <c r="I332" s="7" t="s">
        <v>282</v>
      </c>
      <c r="J332" s="7" t="s">
        <v>2045</v>
      </c>
      <c r="K332" s="7" t="s">
        <v>771</v>
      </c>
      <c r="L332" s="7">
        <v>1</v>
      </c>
      <c r="M332" s="8">
        <v>8351</v>
      </c>
    </row>
    <row r="333" spans="1:13" x14ac:dyDescent="0.15">
      <c r="A333" s="7">
        <f t="shared" si="5"/>
        <v>331</v>
      </c>
      <c r="B333" s="7" t="s">
        <v>999</v>
      </c>
      <c r="C333" s="7">
        <v>12221</v>
      </c>
      <c r="D333" s="7" t="s">
        <v>2131</v>
      </c>
      <c r="E333" s="7" t="s">
        <v>2132</v>
      </c>
      <c r="F333" s="7" t="s">
        <v>1000</v>
      </c>
      <c r="G333" s="7" t="s">
        <v>998</v>
      </c>
      <c r="H333" s="7" t="s">
        <v>2</v>
      </c>
      <c r="I333" s="7" t="s">
        <v>282</v>
      </c>
      <c r="J333" s="7" t="s">
        <v>2045</v>
      </c>
      <c r="K333" s="7" t="s">
        <v>771</v>
      </c>
      <c r="L333" s="7">
        <v>1</v>
      </c>
      <c r="M333" s="8">
        <v>350</v>
      </c>
    </row>
    <row r="334" spans="1:13" x14ac:dyDescent="0.15">
      <c r="A334" s="7">
        <f t="shared" si="5"/>
        <v>332</v>
      </c>
      <c r="B334" s="7" t="s">
        <v>996</v>
      </c>
      <c r="C334" s="7">
        <v>12221</v>
      </c>
      <c r="D334" s="7" t="s">
        <v>2131</v>
      </c>
      <c r="E334" s="7" t="s">
        <v>2132</v>
      </c>
      <c r="F334" s="7" t="s">
        <v>997</v>
      </c>
      <c r="G334" s="7" t="s">
        <v>995</v>
      </c>
      <c r="H334" s="7" t="s">
        <v>2</v>
      </c>
      <c r="I334" s="7" t="s">
        <v>282</v>
      </c>
      <c r="J334" s="7" t="s">
        <v>2045</v>
      </c>
      <c r="K334" s="7" t="s">
        <v>771</v>
      </c>
      <c r="L334" s="7">
        <v>1</v>
      </c>
      <c r="M334" s="8">
        <v>804</v>
      </c>
    </row>
    <row r="335" spans="1:13" x14ac:dyDescent="0.15">
      <c r="A335" s="7">
        <f t="shared" si="5"/>
        <v>333</v>
      </c>
      <c r="B335" s="7" t="s">
        <v>993</v>
      </c>
      <c r="C335" s="7">
        <v>12221</v>
      </c>
      <c r="D335" s="7" t="s">
        <v>2131</v>
      </c>
      <c r="E335" s="7" t="s">
        <v>2132</v>
      </c>
      <c r="F335" s="7" t="s">
        <v>994</v>
      </c>
      <c r="G335" s="7" t="s">
        <v>992</v>
      </c>
      <c r="H335" s="7" t="s">
        <v>2</v>
      </c>
      <c r="I335" s="7" t="s">
        <v>282</v>
      </c>
      <c r="J335" s="7" t="s">
        <v>2045</v>
      </c>
      <c r="K335" s="7" t="s">
        <v>771</v>
      </c>
      <c r="L335" s="7">
        <v>1</v>
      </c>
      <c r="M335" s="8">
        <v>12342</v>
      </c>
    </row>
    <row r="336" spans="1:13" x14ac:dyDescent="0.15">
      <c r="A336" s="7">
        <f t="shared" si="5"/>
        <v>334</v>
      </c>
      <c r="B336" s="7" t="s">
        <v>990</v>
      </c>
      <c r="C336" s="7">
        <v>12221</v>
      </c>
      <c r="D336" s="7" t="s">
        <v>2131</v>
      </c>
      <c r="E336" s="7" t="s">
        <v>2132</v>
      </c>
      <c r="F336" s="7" t="s">
        <v>991</v>
      </c>
      <c r="G336" s="7" t="s">
        <v>989</v>
      </c>
      <c r="H336" s="7" t="s">
        <v>2</v>
      </c>
      <c r="I336" s="7" t="s">
        <v>282</v>
      </c>
      <c r="J336" s="7" t="s">
        <v>2045</v>
      </c>
      <c r="K336" s="7" t="s">
        <v>771</v>
      </c>
      <c r="L336" s="7">
        <v>2</v>
      </c>
      <c r="M336" s="8">
        <v>3124</v>
      </c>
    </row>
    <row r="337" spans="1:13" x14ac:dyDescent="0.15">
      <c r="A337" s="7">
        <f t="shared" si="5"/>
        <v>335</v>
      </c>
      <c r="B337" s="7" t="s">
        <v>987</v>
      </c>
      <c r="C337" s="7">
        <v>12221</v>
      </c>
      <c r="D337" s="7" t="s">
        <v>2131</v>
      </c>
      <c r="E337" s="7" t="s">
        <v>2132</v>
      </c>
      <c r="F337" s="7" t="s">
        <v>988</v>
      </c>
      <c r="G337" s="7" t="s">
        <v>986</v>
      </c>
      <c r="H337" s="7" t="s">
        <v>2</v>
      </c>
      <c r="I337" s="7" t="s">
        <v>282</v>
      </c>
      <c r="J337" s="7" t="s">
        <v>2045</v>
      </c>
      <c r="K337" s="7" t="s">
        <v>771</v>
      </c>
      <c r="L337" s="7">
        <v>1</v>
      </c>
      <c r="M337" s="8">
        <v>3902</v>
      </c>
    </row>
    <row r="338" spans="1:13" x14ac:dyDescent="0.15">
      <c r="A338" s="7">
        <f t="shared" si="5"/>
        <v>336</v>
      </c>
      <c r="B338" s="7" t="s">
        <v>984</v>
      </c>
      <c r="C338" s="7">
        <v>12221</v>
      </c>
      <c r="D338" s="7" t="s">
        <v>2131</v>
      </c>
      <c r="E338" s="7" t="s">
        <v>2132</v>
      </c>
      <c r="F338" s="7" t="s">
        <v>985</v>
      </c>
      <c r="G338" s="7" t="s">
        <v>983</v>
      </c>
      <c r="H338" s="7" t="s">
        <v>2</v>
      </c>
      <c r="I338" s="7" t="s">
        <v>282</v>
      </c>
      <c r="J338" s="7" t="s">
        <v>2045</v>
      </c>
      <c r="K338" s="7" t="s">
        <v>771</v>
      </c>
      <c r="L338" s="7">
        <v>1</v>
      </c>
      <c r="M338" s="8">
        <v>5709</v>
      </c>
    </row>
    <row r="339" spans="1:13" x14ac:dyDescent="0.15">
      <c r="A339" s="7">
        <f t="shared" si="5"/>
        <v>337</v>
      </c>
      <c r="B339" s="7" t="s">
        <v>981</v>
      </c>
      <c r="C339" s="7">
        <v>12221</v>
      </c>
      <c r="D339" s="7" t="s">
        <v>2131</v>
      </c>
      <c r="E339" s="7" t="s">
        <v>2132</v>
      </c>
      <c r="F339" s="7" t="s">
        <v>982</v>
      </c>
      <c r="G339" s="7" t="s">
        <v>980</v>
      </c>
      <c r="H339" s="7" t="s">
        <v>2</v>
      </c>
      <c r="I339" s="7" t="s">
        <v>282</v>
      </c>
      <c r="J339" s="7" t="s">
        <v>2045</v>
      </c>
      <c r="K339" s="7" t="s">
        <v>771</v>
      </c>
      <c r="L339" s="7">
        <v>3</v>
      </c>
      <c r="M339" s="8">
        <v>579</v>
      </c>
    </row>
    <row r="340" spans="1:13" x14ac:dyDescent="0.15">
      <c r="A340" s="7">
        <f t="shared" si="5"/>
        <v>338</v>
      </c>
      <c r="B340" s="7" t="s">
        <v>978</v>
      </c>
      <c r="C340" s="7">
        <v>12221</v>
      </c>
      <c r="D340" s="7" t="s">
        <v>2131</v>
      </c>
      <c r="E340" s="7" t="s">
        <v>2132</v>
      </c>
      <c r="F340" s="7" t="s">
        <v>979</v>
      </c>
      <c r="G340" s="7" t="s">
        <v>977</v>
      </c>
      <c r="H340" s="7" t="s">
        <v>2</v>
      </c>
      <c r="I340" s="7" t="s">
        <v>282</v>
      </c>
      <c r="J340" s="7" t="s">
        <v>2045</v>
      </c>
      <c r="K340" s="7" t="s">
        <v>771</v>
      </c>
      <c r="L340" s="7">
        <v>1</v>
      </c>
      <c r="M340" s="8">
        <v>700</v>
      </c>
    </row>
    <row r="341" spans="1:13" x14ac:dyDescent="0.15">
      <c r="A341" s="7">
        <f t="shared" si="5"/>
        <v>339</v>
      </c>
      <c r="B341" s="7" t="s">
        <v>975</v>
      </c>
      <c r="C341" s="7">
        <v>12221</v>
      </c>
      <c r="D341" s="7" t="s">
        <v>2131</v>
      </c>
      <c r="E341" s="7" t="s">
        <v>2132</v>
      </c>
      <c r="F341" s="7" t="s">
        <v>976</v>
      </c>
      <c r="G341" s="7" t="s">
        <v>974</v>
      </c>
      <c r="H341" s="7" t="s">
        <v>2</v>
      </c>
      <c r="I341" s="7" t="s">
        <v>282</v>
      </c>
      <c r="J341" s="7" t="s">
        <v>2045</v>
      </c>
      <c r="K341" s="7" t="s">
        <v>771</v>
      </c>
      <c r="L341" s="7">
        <v>1</v>
      </c>
      <c r="M341" s="8">
        <v>2129</v>
      </c>
    </row>
    <row r="342" spans="1:13" x14ac:dyDescent="0.15">
      <c r="A342" s="7">
        <f t="shared" si="5"/>
        <v>340</v>
      </c>
      <c r="B342" s="7" t="s">
        <v>972</v>
      </c>
      <c r="C342" s="7">
        <v>12221</v>
      </c>
      <c r="D342" s="7" t="s">
        <v>2131</v>
      </c>
      <c r="E342" s="7" t="s">
        <v>2132</v>
      </c>
      <c r="F342" s="7" t="s">
        <v>973</v>
      </c>
      <c r="G342" s="7" t="s">
        <v>971</v>
      </c>
      <c r="H342" s="7" t="s">
        <v>2</v>
      </c>
      <c r="I342" s="7" t="s">
        <v>282</v>
      </c>
      <c r="J342" s="7" t="s">
        <v>2045</v>
      </c>
      <c r="K342" s="7" t="s">
        <v>771</v>
      </c>
      <c r="L342" s="7">
        <v>1</v>
      </c>
      <c r="M342" s="8">
        <v>1046</v>
      </c>
    </row>
    <row r="343" spans="1:13" x14ac:dyDescent="0.15">
      <c r="A343" s="7">
        <f t="shared" si="5"/>
        <v>341</v>
      </c>
      <c r="B343" s="7" t="s">
        <v>969</v>
      </c>
      <c r="C343" s="7">
        <v>12221</v>
      </c>
      <c r="D343" s="7" t="s">
        <v>2131</v>
      </c>
      <c r="E343" s="7" t="s">
        <v>2132</v>
      </c>
      <c r="F343" s="7" t="s">
        <v>970</v>
      </c>
      <c r="G343" s="7" t="s">
        <v>968</v>
      </c>
      <c r="H343" s="7" t="s">
        <v>2</v>
      </c>
      <c r="I343" s="7" t="s">
        <v>282</v>
      </c>
      <c r="J343" s="7" t="s">
        <v>2045</v>
      </c>
      <c r="K343" s="7" t="s">
        <v>771</v>
      </c>
      <c r="L343" s="7">
        <v>1</v>
      </c>
      <c r="M343" s="8">
        <v>400</v>
      </c>
    </row>
    <row r="344" spans="1:13" x14ac:dyDescent="0.15">
      <c r="A344" s="7">
        <f t="shared" si="5"/>
        <v>342</v>
      </c>
      <c r="B344" s="7" t="s">
        <v>966</v>
      </c>
      <c r="C344" s="7">
        <v>12221</v>
      </c>
      <c r="D344" s="7" t="s">
        <v>2131</v>
      </c>
      <c r="E344" s="7" t="s">
        <v>2132</v>
      </c>
      <c r="F344" s="7" t="s">
        <v>967</v>
      </c>
      <c r="G344" s="7" t="s">
        <v>965</v>
      </c>
      <c r="H344" s="7" t="s">
        <v>2</v>
      </c>
      <c r="I344" s="7" t="s">
        <v>282</v>
      </c>
      <c r="J344" s="7" t="s">
        <v>2045</v>
      </c>
      <c r="K344" s="7" t="s">
        <v>771</v>
      </c>
      <c r="L344" s="7">
        <v>1</v>
      </c>
      <c r="M344" s="8">
        <v>886</v>
      </c>
    </row>
    <row r="345" spans="1:13" x14ac:dyDescent="0.15">
      <c r="A345" s="7">
        <f t="shared" si="5"/>
        <v>343</v>
      </c>
      <c r="B345" s="7" t="s">
        <v>963</v>
      </c>
      <c r="C345" s="7">
        <v>12221</v>
      </c>
      <c r="D345" s="7" t="s">
        <v>2131</v>
      </c>
      <c r="E345" s="7" t="s">
        <v>2132</v>
      </c>
      <c r="F345" s="7" t="s">
        <v>964</v>
      </c>
      <c r="G345" s="7" t="s">
        <v>962</v>
      </c>
      <c r="H345" s="7" t="s">
        <v>2</v>
      </c>
      <c r="I345" s="7" t="s">
        <v>282</v>
      </c>
      <c r="J345" s="7" t="s">
        <v>2045</v>
      </c>
      <c r="K345" s="7" t="s">
        <v>771</v>
      </c>
      <c r="L345" s="7">
        <v>2</v>
      </c>
      <c r="M345" s="8">
        <v>870</v>
      </c>
    </row>
    <row r="346" spans="1:13" x14ac:dyDescent="0.15">
      <c r="A346" s="7">
        <f t="shared" si="5"/>
        <v>344</v>
      </c>
      <c r="B346" s="7" t="s">
        <v>960</v>
      </c>
      <c r="C346" s="7">
        <v>12221</v>
      </c>
      <c r="D346" s="7" t="s">
        <v>2131</v>
      </c>
      <c r="E346" s="7" t="s">
        <v>2132</v>
      </c>
      <c r="F346" s="7" t="s">
        <v>961</v>
      </c>
      <c r="G346" s="7" t="s">
        <v>959</v>
      </c>
      <c r="H346" s="7" t="s">
        <v>2</v>
      </c>
      <c r="I346" s="7" t="s">
        <v>282</v>
      </c>
      <c r="J346" s="7" t="s">
        <v>2045</v>
      </c>
      <c r="K346" s="7" t="s">
        <v>771</v>
      </c>
      <c r="L346" s="7">
        <v>2</v>
      </c>
      <c r="M346" s="8">
        <v>1929</v>
      </c>
    </row>
    <row r="347" spans="1:13" x14ac:dyDescent="0.15">
      <c r="A347" s="7">
        <f t="shared" si="5"/>
        <v>345</v>
      </c>
      <c r="B347" s="7" t="s">
        <v>957</v>
      </c>
      <c r="C347" s="7">
        <v>12221</v>
      </c>
      <c r="D347" s="7" t="s">
        <v>2131</v>
      </c>
      <c r="E347" s="7" t="s">
        <v>2132</v>
      </c>
      <c r="F347" s="7" t="s">
        <v>958</v>
      </c>
      <c r="G347" s="7" t="s">
        <v>956</v>
      </c>
      <c r="H347" s="7" t="s">
        <v>2</v>
      </c>
      <c r="I347" s="7" t="s">
        <v>282</v>
      </c>
      <c r="J347" s="7" t="s">
        <v>2045</v>
      </c>
      <c r="K347" s="7" t="s">
        <v>771</v>
      </c>
      <c r="L347" s="7">
        <v>1</v>
      </c>
      <c r="M347" s="8">
        <v>551</v>
      </c>
    </row>
    <row r="348" spans="1:13" x14ac:dyDescent="0.15">
      <c r="A348" s="7">
        <f t="shared" si="5"/>
        <v>346</v>
      </c>
      <c r="B348" s="7" t="s">
        <v>954</v>
      </c>
      <c r="C348" s="7">
        <v>12221</v>
      </c>
      <c r="D348" s="7" t="s">
        <v>2131</v>
      </c>
      <c r="E348" s="7" t="s">
        <v>2132</v>
      </c>
      <c r="F348" s="7" t="s">
        <v>955</v>
      </c>
      <c r="G348" s="7" t="s">
        <v>953</v>
      </c>
      <c r="H348" s="7" t="s">
        <v>2</v>
      </c>
      <c r="I348" s="7" t="s">
        <v>282</v>
      </c>
      <c r="J348" s="7" t="s">
        <v>2045</v>
      </c>
      <c r="K348" s="7" t="s">
        <v>771</v>
      </c>
      <c r="L348" s="7">
        <v>1</v>
      </c>
      <c r="M348" s="8">
        <v>1677</v>
      </c>
    </row>
    <row r="349" spans="1:13" x14ac:dyDescent="0.15">
      <c r="A349" s="7">
        <f t="shared" si="5"/>
        <v>347</v>
      </c>
      <c r="B349" s="7" t="s">
        <v>951</v>
      </c>
      <c r="C349" s="7">
        <v>12221</v>
      </c>
      <c r="D349" s="7" t="s">
        <v>2131</v>
      </c>
      <c r="E349" s="7" t="s">
        <v>2132</v>
      </c>
      <c r="F349" s="7" t="s">
        <v>952</v>
      </c>
      <c r="G349" s="7" t="s">
        <v>950</v>
      </c>
      <c r="H349" s="7" t="s">
        <v>2</v>
      </c>
      <c r="I349" s="7" t="s">
        <v>282</v>
      </c>
      <c r="J349" s="7" t="s">
        <v>2045</v>
      </c>
      <c r="K349" s="7" t="s">
        <v>771</v>
      </c>
      <c r="L349" s="7">
        <v>1</v>
      </c>
      <c r="M349" s="8">
        <v>1712</v>
      </c>
    </row>
    <row r="350" spans="1:13" x14ac:dyDescent="0.15">
      <c r="A350" s="7">
        <f t="shared" si="5"/>
        <v>348</v>
      </c>
      <c r="B350" s="7" t="s">
        <v>948</v>
      </c>
      <c r="C350" s="7">
        <v>12221</v>
      </c>
      <c r="D350" s="7" t="s">
        <v>2131</v>
      </c>
      <c r="E350" s="7" t="s">
        <v>2132</v>
      </c>
      <c r="F350" s="7" t="s">
        <v>949</v>
      </c>
      <c r="G350" s="7" t="s">
        <v>947</v>
      </c>
      <c r="H350" s="7" t="s">
        <v>2</v>
      </c>
      <c r="I350" s="7" t="s">
        <v>282</v>
      </c>
      <c r="J350" s="7" t="s">
        <v>2045</v>
      </c>
      <c r="K350" s="7" t="s">
        <v>771</v>
      </c>
      <c r="L350" s="7">
        <v>2</v>
      </c>
      <c r="M350" s="8">
        <v>2877</v>
      </c>
    </row>
    <row r="351" spans="1:13" x14ac:dyDescent="0.15">
      <c r="A351" s="7">
        <f t="shared" si="5"/>
        <v>349</v>
      </c>
      <c r="B351" s="7" t="s">
        <v>945</v>
      </c>
      <c r="C351" s="7">
        <v>12221</v>
      </c>
      <c r="D351" s="7" t="s">
        <v>2131</v>
      </c>
      <c r="E351" s="7" t="s">
        <v>2132</v>
      </c>
      <c r="F351" s="7" t="s">
        <v>946</v>
      </c>
      <c r="G351" s="7" t="s">
        <v>944</v>
      </c>
      <c r="H351" s="7" t="s">
        <v>2</v>
      </c>
      <c r="I351" s="7" t="s">
        <v>282</v>
      </c>
      <c r="J351" s="7" t="s">
        <v>2045</v>
      </c>
      <c r="K351" s="7" t="s">
        <v>771</v>
      </c>
      <c r="L351" s="7">
        <v>4</v>
      </c>
      <c r="M351" s="8">
        <v>16334</v>
      </c>
    </row>
    <row r="352" spans="1:13" x14ac:dyDescent="0.15">
      <c r="A352" s="7">
        <f t="shared" si="5"/>
        <v>350</v>
      </c>
      <c r="B352" s="7" t="s">
        <v>942</v>
      </c>
      <c r="C352" s="7">
        <v>12221</v>
      </c>
      <c r="D352" s="7" t="s">
        <v>2131</v>
      </c>
      <c r="E352" s="7" t="s">
        <v>2132</v>
      </c>
      <c r="F352" s="7" t="s">
        <v>943</v>
      </c>
      <c r="G352" s="7" t="s">
        <v>941</v>
      </c>
      <c r="H352" s="7" t="s">
        <v>2</v>
      </c>
      <c r="I352" s="7" t="s">
        <v>282</v>
      </c>
      <c r="J352" s="7" t="s">
        <v>2045</v>
      </c>
      <c r="K352" s="7" t="s">
        <v>771</v>
      </c>
      <c r="L352" s="7">
        <v>2</v>
      </c>
      <c r="M352" s="8">
        <v>6205</v>
      </c>
    </row>
    <row r="353" spans="1:13" x14ac:dyDescent="0.15">
      <c r="A353" s="7">
        <f t="shared" si="5"/>
        <v>351</v>
      </c>
      <c r="B353" s="7" t="s">
        <v>939</v>
      </c>
      <c r="C353" s="7">
        <v>12221</v>
      </c>
      <c r="D353" s="7" t="s">
        <v>2131</v>
      </c>
      <c r="E353" s="7" t="s">
        <v>2132</v>
      </c>
      <c r="F353" s="7" t="s">
        <v>940</v>
      </c>
      <c r="G353" s="7" t="s">
        <v>938</v>
      </c>
      <c r="H353" s="7" t="s">
        <v>2</v>
      </c>
      <c r="I353" s="7" t="s">
        <v>282</v>
      </c>
      <c r="J353" s="7" t="s">
        <v>2045</v>
      </c>
      <c r="K353" s="7" t="s">
        <v>771</v>
      </c>
      <c r="L353" s="7">
        <v>1</v>
      </c>
      <c r="M353" s="8">
        <v>61</v>
      </c>
    </row>
    <row r="354" spans="1:13" x14ac:dyDescent="0.15">
      <c r="A354" s="7">
        <f t="shared" si="5"/>
        <v>352</v>
      </c>
      <c r="B354" s="7" t="s">
        <v>936</v>
      </c>
      <c r="C354" s="7">
        <v>12221</v>
      </c>
      <c r="D354" s="7" t="s">
        <v>2131</v>
      </c>
      <c r="E354" s="7" t="s">
        <v>2132</v>
      </c>
      <c r="F354" s="7" t="s">
        <v>937</v>
      </c>
      <c r="G354" s="7" t="s">
        <v>935</v>
      </c>
      <c r="H354" s="7" t="s">
        <v>2</v>
      </c>
      <c r="I354" s="7" t="s">
        <v>282</v>
      </c>
      <c r="J354" s="7" t="s">
        <v>2045</v>
      </c>
      <c r="K354" s="7" t="s">
        <v>771</v>
      </c>
      <c r="L354" s="7">
        <v>2</v>
      </c>
      <c r="M354" s="8">
        <v>286</v>
      </c>
    </row>
    <row r="355" spans="1:13" x14ac:dyDescent="0.15">
      <c r="A355" s="7">
        <f t="shared" si="5"/>
        <v>353</v>
      </c>
      <c r="B355" s="7" t="s">
        <v>933</v>
      </c>
      <c r="C355" s="7">
        <v>12221</v>
      </c>
      <c r="D355" s="7" t="s">
        <v>2131</v>
      </c>
      <c r="E355" s="7" t="s">
        <v>2132</v>
      </c>
      <c r="F355" s="7" t="s">
        <v>934</v>
      </c>
      <c r="G355" s="7" t="s">
        <v>932</v>
      </c>
      <c r="H355" s="7" t="s">
        <v>2</v>
      </c>
      <c r="I355" s="7" t="s">
        <v>282</v>
      </c>
      <c r="J355" s="7" t="s">
        <v>2045</v>
      </c>
      <c r="K355" s="7" t="s">
        <v>771</v>
      </c>
      <c r="L355" s="7">
        <v>2</v>
      </c>
      <c r="M355" s="8">
        <v>4316</v>
      </c>
    </row>
    <row r="356" spans="1:13" x14ac:dyDescent="0.15">
      <c r="A356" s="7">
        <f t="shared" si="5"/>
        <v>354</v>
      </c>
      <c r="B356" s="7" t="s">
        <v>930</v>
      </c>
      <c r="C356" s="7">
        <v>12221</v>
      </c>
      <c r="D356" s="7" t="s">
        <v>2131</v>
      </c>
      <c r="E356" s="7" t="s">
        <v>2132</v>
      </c>
      <c r="F356" s="7" t="s">
        <v>931</v>
      </c>
      <c r="G356" s="7" t="s">
        <v>929</v>
      </c>
      <c r="H356" s="7" t="s">
        <v>2</v>
      </c>
      <c r="I356" s="7" t="s">
        <v>282</v>
      </c>
      <c r="J356" s="7" t="s">
        <v>2045</v>
      </c>
      <c r="K356" s="7" t="s">
        <v>771</v>
      </c>
      <c r="L356" s="7">
        <v>2</v>
      </c>
      <c r="M356" s="8">
        <v>330</v>
      </c>
    </row>
    <row r="357" spans="1:13" x14ac:dyDescent="0.15">
      <c r="A357" s="7">
        <f t="shared" si="5"/>
        <v>355</v>
      </c>
      <c r="B357" s="7" t="s">
        <v>927</v>
      </c>
      <c r="C357" s="7">
        <v>12221</v>
      </c>
      <c r="D357" s="7" t="s">
        <v>2131</v>
      </c>
      <c r="E357" s="7" t="s">
        <v>2132</v>
      </c>
      <c r="F357" s="7" t="s">
        <v>928</v>
      </c>
      <c r="G357" s="7" t="s">
        <v>926</v>
      </c>
      <c r="H357" s="7" t="s">
        <v>2</v>
      </c>
      <c r="I357" s="7" t="s">
        <v>282</v>
      </c>
      <c r="J357" s="7" t="s">
        <v>2045</v>
      </c>
      <c r="K357" s="7" t="s">
        <v>771</v>
      </c>
      <c r="L357" s="7">
        <v>1</v>
      </c>
      <c r="M357" s="8">
        <v>133</v>
      </c>
    </row>
    <row r="358" spans="1:13" x14ac:dyDescent="0.15">
      <c r="A358" s="7">
        <f t="shared" si="5"/>
        <v>356</v>
      </c>
      <c r="B358" s="7" t="s">
        <v>924</v>
      </c>
      <c r="C358" s="7">
        <v>12221</v>
      </c>
      <c r="D358" s="7" t="s">
        <v>2131</v>
      </c>
      <c r="E358" s="7" t="s">
        <v>2132</v>
      </c>
      <c r="F358" s="7" t="s">
        <v>925</v>
      </c>
      <c r="G358" s="7" t="s">
        <v>923</v>
      </c>
      <c r="H358" s="7" t="s">
        <v>2</v>
      </c>
      <c r="I358" s="7" t="s">
        <v>282</v>
      </c>
      <c r="J358" s="7" t="s">
        <v>2045</v>
      </c>
      <c r="K358" s="7" t="s">
        <v>771</v>
      </c>
      <c r="L358" s="7">
        <v>1</v>
      </c>
      <c r="M358" s="8">
        <v>136</v>
      </c>
    </row>
    <row r="359" spans="1:13" x14ac:dyDescent="0.15">
      <c r="A359" s="7">
        <f t="shared" si="5"/>
        <v>357</v>
      </c>
      <c r="B359" s="7" t="s">
        <v>921</v>
      </c>
      <c r="C359" s="7">
        <v>12221</v>
      </c>
      <c r="D359" s="7" t="s">
        <v>2131</v>
      </c>
      <c r="E359" s="7" t="s">
        <v>2132</v>
      </c>
      <c r="F359" s="7" t="s">
        <v>922</v>
      </c>
      <c r="G359" s="7" t="s">
        <v>920</v>
      </c>
      <c r="H359" s="7" t="s">
        <v>2</v>
      </c>
      <c r="I359" s="7" t="s">
        <v>282</v>
      </c>
      <c r="J359" s="7" t="s">
        <v>2045</v>
      </c>
      <c r="K359" s="7" t="s">
        <v>771</v>
      </c>
      <c r="L359" s="7">
        <v>1</v>
      </c>
      <c r="M359" s="8">
        <v>60</v>
      </c>
    </row>
    <row r="360" spans="1:13" x14ac:dyDescent="0.15">
      <c r="A360" s="7">
        <f t="shared" si="5"/>
        <v>358</v>
      </c>
      <c r="B360" s="7" t="s">
        <v>918</v>
      </c>
      <c r="C360" s="7">
        <v>12221</v>
      </c>
      <c r="D360" s="7" t="s">
        <v>2131</v>
      </c>
      <c r="E360" s="7" t="s">
        <v>2132</v>
      </c>
      <c r="F360" s="7" t="s">
        <v>919</v>
      </c>
      <c r="G360" s="7" t="s">
        <v>917</v>
      </c>
      <c r="H360" s="7" t="s">
        <v>2</v>
      </c>
      <c r="I360" s="7" t="s">
        <v>282</v>
      </c>
      <c r="J360" s="7" t="s">
        <v>2045</v>
      </c>
      <c r="K360" s="7" t="s">
        <v>771</v>
      </c>
      <c r="L360" s="7">
        <v>9</v>
      </c>
      <c r="M360" s="8">
        <v>1298</v>
      </c>
    </row>
    <row r="361" spans="1:13" x14ac:dyDescent="0.15">
      <c r="A361" s="7">
        <f t="shared" si="5"/>
        <v>359</v>
      </c>
      <c r="B361" s="7" t="s">
        <v>915</v>
      </c>
      <c r="C361" s="7">
        <v>12221</v>
      </c>
      <c r="D361" s="7" t="s">
        <v>2131</v>
      </c>
      <c r="E361" s="7" t="s">
        <v>2132</v>
      </c>
      <c r="F361" s="7" t="s">
        <v>916</v>
      </c>
      <c r="G361" s="7" t="s">
        <v>914</v>
      </c>
      <c r="H361" s="7" t="s">
        <v>2</v>
      </c>
      <c r="I361" s="7" t="s">
        <v>282</v>
      </c>
      <c r="J361" s="7" t="s">
        <v>2045</v>
      </c>
      <c r="K361" s="7" t="s">
        <v>771</v>
      </c>
      <c r="L361" s="7">
        <v>1</v>
      </c>
      <c r="M361" s="8">
        <v>353</v>
      </c>
    </row>
    <row r="362" spans="1:13" x14ac:dyDescent="0.15">
      <c r="A362" s="7">
        <f t="shared" si="5"/>
        <v>360</v>
      </c>
      <c r="B362" s="7" t="s">
        <v>912</v>
      </c>
      <c r="C362" s="7">
        <v>12221</v>
      </c>
      <c r="D362" s="7" t="s">
        <v>2131</v>
      </c>
      <c r="E362" s="7" t="s">
        <v>2132</v>
      </c>
      <c r="F362" s="7" t="s">
        <v>913</v>
      </c>
      <c r="G362" s="7" t="s">
        <v>911</v>
      </c>
      <c r="H362" s="7" t="s">
        <v>2</v>
      </c>
      <c r="I362" s="7" t="s">
        <v>282</v>
      </c>
      <c r="J362" s="7" t="s">
        <v>2045</v>
      </c>
      <c r="K362" s="7" t="s">
        <v>771</v>
      </c>
      <c r="L362" s="7">
        <v>1</v>
      </c>
      <c r="M362" s="8">
        <v>72</v>
      </c>
    </row>
    <row r="363" spans="1:13" x14ac:dyDescent="0.15">
      <c r="A363" s="7">
        <f t="shared" si="5"/>
        <v>361</v>
      </c>
      <c r="B363" s="7" t="s">
        <v>909</v>
      </c>
      <c r="C363" s="7">
        <v>12221</v>
      </c>
      <c r="D363" s="7" t="s">
        <v>2131</v>
      </c>
      <c r="E363" s="7" t="s">
        <v>2132</v>
      </c>
      <c r="F363" s="7" t="s">
        <v>910</v>
      </c>
      <c r="G363" s="7" t="s">
        <v>908</v>
      </c>
      <c r="H363" s="7" t="s">
        <v>2</v>
      </c>
      <c r="I363" s="7" t="s">
        <v>282</v>
      </c>
      <c r="J363" s="7" t="s">
        <v>2045</v>
      </c>
      <c r="K363" s="7" t="s">
        <v>771</v>
      </c>
      <c r="L363" s="7">
        <v>1</v>
      </c>
      <c r="M363" s="8">
        <v>170</v>
      </c>
    </row>
    <row r="364" spans="1:13" x14ac:dyDescent="0.15">
      <c r="A364" s="7">
        <f t="shared" si="5"/>
        <v>362</v>
      </c>
      <c r="B364" s="7" t="s">
        <v>906</v>
      </c>
      <c r="C364" s="7">
        <v>12221</v>
      </c>
      <c r="D364" s="7" t="s">
        <v>2131</v>
      </c>
      <c r="E364" s="7" t="s">
        <v>2132</v>
      </c>
      <c r="F364" s="7" t="s">
        <v>907</v>
      </c>
      <c r="G364" s="7" t="s">
        <v>905</v>
      </c>
      <c r="H364" s="7" t="s">
        <v>2</v>
      </c>
      <c r="I364" s="7" t="s">
        <v>282</v>
      </c>
      <c r="J364" s="7" t="s">
        <v>2045</v>
      </c>
      <c r="K364" s="7" t="s">
        <v>771</v>
      </c>
      <c r="L364" s="7">
        <v>1</v>
      </c>
      <c r="M364" s="8">
        <v>135.6</v>
      </c>
    </row>
    <row r="365" spans="1:13" x14ac:dyDescent="0.15">
      <c r="A365" s="7">
        <f t="shared" si="5"/>
        <v>363</v>
      </c>
      <c r="B365" s="7" t="s">
        <v>903</v>
      </c>
      <c r="C365" s="7">
        <v>12221</v>
      </c>
      <c r="D365" s="7" t="s">
        <v>2131</v>
      </c>
      <c r="E365" s="7" t="s">
        <v>2132</v>
      </c>
      <c r="F365" s="7" t="s">
        <v>904</v>
      </c>
      <c r="G365" s="7" t="s">
        <v>902</v>
      </c>
      <c r="H365" s="7" t="s">
        <v>2</v>
      </c>
      <c r="I365" s="7" t="s">
        <v>282</v>
      </c>
      <c r="J365" s="7" t="s">
        <v>2045</v>
      </c>
      <c r="K365" s="7" t="s">
        <v>771</v>
      </c>
      <c r="L365" s="7">
        <v>2</v>
      </c>
      <c r="M365" s="8">
        <v>91.37</v>
      </c>
    </row>
    <row r="366" spans="1:13" x14ac:dyDescent="0.15">
      <c r="A366" s="7">
        <f t="shared" si="5"/>
        <v>364</v>
      </c>
      <c r="B366" s="7" t="s">
        <v>900</v>
      </c>
      <c r="C366" s="7">
        <v>12221</v>
      </c>
      <c r="D366" s="7" t="s">
        <v>2131</v>
      </c>
      <c r="E366" s="7" t="s">
        <v>2132</v>
      </c>
      <c r="F366" s="7" t="s">
        <v>901</v>
      </c>
      <c r="G366" s="7" t="s">
        <v>899</v>
      </c>
      <c r="H366" s="7" t="s">
        <v>2</v>
      </c>
      <c r="I366" s="7" t="s">
        <v>282</v>
      </c>
      <c r="J366" s="7" t="s">
        <v>2045</v>
      </c>
      <c r="K366" s="7" t="s">
        <v>771</v>
      </c>
      <c r="L366" s="7">
        <v>1</v>
      </c>
      <c r="M366" s="8">
        <v>306</v>
      </c>
    </row>
    <row r="367" spans="1:13" x14ac:dyDescent="0.15">
      <c r="A367" s="7">
        <f t="shared" si="5"/>
        <v>365</v>
      </c>
      <c r="B367" s="7" t="s">
        <v>897</v>
      </c>
      <c r="C367" s="7">
        <v>12221</v>
      </c>
      <c r="D367" s="7" t="s">
        <v>2131</v>
      </c>
      <c r="E367" s="7" t="s">
        <v>2132</v>
      </c>
      <c r="F367" s="7" t="s">
        <v>898</v>
      </c>
      <c r="G367" s="7" t="s">
        <v>896</v>
      </c>
      <c r="H367" s="7" t="s">
        <v>2</v>
      </c>
      <c r="I367" s="7" t="s">
        <v>282</v>
      </c>
      <c r="J367" s="7" t="s">
        <v>2045</v>
      </c>
      <c r="K367" s="7" t="s">
        <v>771</v>
      </c>
      <c r="L367" s="7">
        <v>1</v>
      </c>
      <c r="M367" s="8">
        <v>343</v>
      </c>
    </row>
    <row r="368" spans="1:13" x14ac:dyDescent="0.15">
      <c r="A368" s="7">
        <f t="shared" si="5"/>
        <v>366</v>
      </c>
      <c r="B368" s="7" t="s">
        <v>894</v>
      </c>
      <c r="C368" s="7">
        <v>12221</v>
      </c>
      <c r="D368" s="7" t="s">
        <v>2131</v>
      </c>
      <c r="E368" s="7" t="s">
        <v>2132</v>
      </c>
      <c r="F368" s="7" t="s">
        <v>895</v>
      </c>
      <c r="G368" s="7" t="s">
        <v>893</v>
      </c>
      <c r="H368" s="7" t="s">
        <v>2</v>
      </c>
      <c r="I368" s="7" t="s">
        <v>282</v>
      </c>
      <c r="J368" s="7" t="s">
        <v>2045</v>
      </c>
      <c r="K368" s="7" t="s">
        <v>771</v>
      </c>
      <c r="L368" s="7">
        <v>1</v>
      </c>
      <c r="M368" s="8">
        <v>374</v>
      </c>
    </row>
    <row r="369" spans="1:13" x14ac:dyDescent="0.15">
      <c r="A369" s="7">
        <f t="shared" si="5"/>
        <v>367</v>
      </c>
      <c r="B369" s="7" t="s">
        <v>891</v>
      </c>
      <c r="C369" s="7">
        <v>12221</v>
      </c>
      <c r="D369" s="7" t="s">
        <v>2131</v>
      </c>
      <c r="E369" s="7" t="s">
        <v>2132</v>
      </c>
      <c r="F369" s="7" t="s">
        <v>892</v>
      </c>
      <c r="G369" s="7" t="s">
        <v>890</v>
      </c>
      <c r="H369" s="7" t="s">
        <v>2</v>
      </c>
      <c r="I369" s="7" t="s">
        <v>282</v>
      </c>
      <c r="J369" s="7" t="s">
        <v>2045</v>
      </c>
      <c r="K369" s="7" t="s">
        <v>771</v>
      </c>
      <c r="L369" s="7">
        <v>4</v>
      </c>
      <c r="M369" s="8">
        <v>188.57</v>
      </c>
    </row>
    <row r="370" spans="1:13" x14ac:dyDescent="0.15">
      <c r="A370" s="7">
        <f t="shared" si="5"/>
        <v>368</v>
      </c>
      <c r="B370" s="7" t="s">
        <v>888</v>
      </c>
      <c r="C370" s="7">
        <v>12221</v>
      </c>
      <c r="D370" s="7" t="s">
        <v>2131</v>
      </c>
      <c r="E370" s="7" t="s">
        <v>2132</v>
      </c>
      <c r="F370" s="7" t="s">
        <v>889</v>
      </c>
      <c r="G370" s="7" t="s">
        <v>887</v>
      </c>
      <c r="H370" s="7" t="s">
        <v>2</v>
      </c>
      <c r="I370" s="7" t="s">
        <v>282</v>
      </c>
      <c r="J370" s="7" t="s">
        <v>2045</v>
      </c>
      <c r="K370" s="7" t="s">
        <v>771</v>
      </c>
      <c r="L370" s="7">
        <v>1</v>
      </c>
      <c r="M370" s="8">
        <v>333</v>
      </c>
    </row>
    <row r="371" spans="1:13" x14ac:dyDescent="0.15">
      <c r="A371" s="7">
        <f t="shared" si="5"/>
        <v>369</v>
      </c>
      <c r="B371" s="7" t="s">
        <v>885</v>
      </c>
      <c r="C371" s="7">
        <v>12221</v>
      </c>
      <c r="D371" s="7" t="s">
        <v>2131</v>
      </c>
      <c r="E371" s="7" t="s">
        <v>2132</v>
      </c>
      <c r="F371" s="7" t="s">
        <v>886</v>
      </c>
      <c r="G371" s="7" t="s">
        <v>884</v>
      </c>
      <c r="H371" s="7" t="s">
        <v>2</v>
      </c>
      <c r="I371" s="7" t="s">
        <v>282</v>
      </c>
      <c r="J371" s="7" t="s">
        <v>2045</v>
      </c>
      <c r="K371" s="7" t="s">
        <v>771</v>
      </c>
      <c r="L371" s="7">
        <v>2</v>
      </c>
      <c r="M371" s="8">
        <v>101</v>
      </c>
    </row>
    <row r="372" spans="1:13" x14ac:dyDescent="0.15">
      <c r="A372" s="7">
        <f t="shared" si="5"/>
        <v>370</v>
      </c>
      <c r="B372" s="7" t="s">
        <v>882</v>
      </c>
      <c r="C372" s="7">
        <v>12221</v>
      </c>
      <c r="D372" s="7" t="s">
        <v>2131</v>
      </c>
      <c r="E372" s="7" t="s">
        <v>2132</v>
      </c>
      <c r="F372" s="7" t="s">
        <v>883</v>
      </c>
      <c r="G372" s="7" t="s">
        <v>881</v>
      </c>
      <c r="H372" s="7" t="s">
        <v>2</v>
      </c>
      <c r="I372" s="7" t="s">
        <v>282</v>
      </c>
      <c r="J372" s="7" t="s">
        <v>2045</v>
      </c>
      <c r="K372" s="7" t="s">
        <v>771</v>
      </c>
      <c r="L372" s="7">
        <v>1</v>
      </c>
      <c r="M372" s="8">
        <v>318</v>
      </c>
    </row>
    <row r="373" spans="1:13" x14ac:dyDescent="0.15">
      <c r="A373" s="7">
        <f t="shared" si="5"/>
        <v>371</v>
      </c>
      <c r="B373" s="7" t="s">
        <v>879</v>
      </c>
      <c r="C373" s="7">
        <v>12221</v>
      </c>
      <c r="D373" s="7" t="s">
        <v>2131</v>
      </c>
      <c r="E373" s="7" t="s">
        <v>2132</v>
      </c>
      <c r="F373" s="7" t="s">
        <v>880</v>
      </c>
      <c r="G373" s="7" t="s">
        <v>878</v>
      </c>
      <c r="H373" s="7" t="s">
        <v>2</v>
      </c>
      <c r="I373" s="7" t="s">
        <v>282</v>
      </c>
      <c r="J373" s="7" t="s">
        <v>2045</v>
      </c>
      <c r="K373" s="7" t="s">
        <v>771</v>
      </c>
      <c r="L373" s="7">
        <v>1</v>
      </c>
      <c r="M373" s="8">
        <v>912</v>
      </c>
    </row>
    <row r="374" spans="1:13" x14ac:dyDescent="0.15">
      <c r="A374" s="7">
        <f t="shared" si="5"/>
        <v>372</v>
      </c>
      <c r="B374" s="7" t="s">
        <v>876</v>
      </c>
      <c r="C374" s="7">
        <v>12221</v>
      </c>
      <c r="D374" s="7" t="s">
        <v>2131</v>
      </c>
      <c r="E374" s="7" t="s">
        <v>2132</v>
      </c>
      <c r="F374" s="7" t="s">
        <v>877</v>
      </c>
      <c r="G374" s="7" t="s">
        <v>875</v>
      </c>
      <c r="H374" s="7" t="s">
        <v>2</v>
      </c>
      <c r="I374" s="7" t="s">
        <v>282</v>
      </c>
      <c r="J374" s="7" t="s">
        <v>2045</v>
      </c>
      <c r="K374" s="7" t="s">
        <v>771</v>
      </c>
      <c r="L374" s="7">
        <v>1</v>
      </c>
      <c r="M374" s="8">
        <v>204</v>
      </c>
    </row>
    <row r="375" spans="1:13" x14ac:dyDescent="0.15">
      <c r="A375" s="7">
        <f t="shared" si="5"/>
        <v>373</v>
      </c>
      <c r="B375" s="7" t="s">
        <v>873</v>
      </c>
      <c r="C375" s="7">
        <v>12221</v>
      </c>
      <c r="D375" s="7" t="s">
        <v>2131</v>
      </c>
      <c r="E375" s="7" t="s">
        <v>2132</v>
      </c>
      <c r="F375" s="7" t="s">
        <v>874</v>
      </c>
      <c r="G375" s="7" t="s">
        <v>872</v>
      </c>
      <c r="H375" s="7" t="s">
        <v>2</v>
      </c>
      <c r="I375" s="7" t="s">
        <v>282</v>
      </c>
      <c r="J375" s="7" t="s">
        <v>2045</v>
      </c>
      <c r="K375" s="7" t="s">
        <v>771</v>
      </c>
      <c r="L375" s="7">
        <v>1</v>
      </c>
      <c r="M375" s="8">
        <v>668</v>
      </c>
    </row>
    <row r="376" spans="1:13" x14ac:dyDescent="0.15">
      <c r="A376" s="7">
        <f t="shared" si="5"/>
        <v>374</v>
      </c>
      <c r="B376" s="7" t="s">
        <v>870</v>
      </c>
      <c r="C376" s="7">
        <v>12221</v>
      </c>
      <c r="D376" s="7" t="s">
        <v>2131</v>
      </c>
      <c r="E376" s="7" t="s">
        <v>2132</v>
      </c>
      <c r="F376" s="7" t="s">
        <v>871</v>
      </c>
      <c r="G376" s="7" t="s">
        <v>869</v>
      </c>
      <c r="H376" s="7" t="s">
        <v>2</v>
      </c>
      <c r="I376" s="7" t="s">
        <v>282</v>
      </c>
      <c r="J376" s="7" t="s">
        <v>2045</v>
      </c>
      <c r="K376" s="7" t="s">
        <v>771</v>
      </c>
      <c r="L376" s="7">
        <v>2</v>
      </c>
      <c r="M376" s="8">
        <v>194.46</v>
      </c>
    </row>
    <row r="377" spans="1:13" x14ac:dyDescent="0.15">
      <c r="A377" s="7">
        <f t="shared" si="5"/>
        <v>375</v>
      </c>
      <c r="B377" s="7" t="s">
        <v>867</v>
      </c>
      <c r="C377" s="7">
        <v>12221</v>
      </c>
      <c r="D377" s="7" t="s">
        <v>2131</v>
      </c>
      <c r="E377" s="7" t="s">
        <v>2132</v>
      </c>
      <c r="F377" s="7" t="s">
        <v>868</v>
      </c>
      <c r="G377" s="7" t="s">
        <v>866</v>
      </c>
      <c r="H377" s="7" t="s">
        <v>2</v>
      </c>
      <c r="I377" s="7" t="s">
        <v>282</v>
      </c>
      <c r="J377" s="7" t="s">
        <v>2045</v>
      </c>
      <c r="K377" s="7" t="s">
        <v>771</v>
      </c>
      <c r="L377" s="7">
        <v>1</v>
      </c>
      <c r="M377" s="8">
        <v>116</v>
      </c>
    </row>
    <row r="378" spans="1:13" x14ac:dyDescent="0.15">
      <c r="A378" s="7">
        <f t="shared" si="5"/>
        <v>376</v>
      </c>
      <c r="B378" s="7" t="s">
        <v>864</v>
      </c>
      <c r="C378" s="7">
        <v>12221</v>
      </c>
      <c r="D378" s="7" t="s">
        <v>2131</v>
      </c>
      <c r="E378" s="7" t="s">
        <v>2132</v>
      </c>
      <c r="F378" s="7" t="s">
        <v>865</v>
      </c>
      <c r="G378" s="7" t="s">
        <v>863</v>
      </c>
      <c r="H378" s="7" t="s">
        <v>2</v>
      </c>
      <c r="I378" s="7" t="s">
        <v>282</v>
      </c>
      <c r="J378" s="7" t="s">
        <v>2045</v>
      </c>
      <c r="K378" s="7" t="s">
        <v>771</v>
      </c>
      <c r="L378" s="7">
        <v>1</v>
      </c>
      <c r="M378" s="8">
        <v>236</v>
      </c>
    </row>
    <row r="379" spans="1:13" x14ac:dyDescent="0.15">
      <c r="A379" s="7">
        <f t="shared" si="5"/>
        <v>377</v>
      </c>
      <c r="B379" s="7" t="s">
        <v>861</v>
      </c>
      <c r="C379" s="7">
        <v>12221</v>
      </c>
      <c r="D379" s="7" t="s">
        <v>2131</v>
      </c>
      <c r="E379" s="7" t="s">
        <v>2132</v>
      </c>
      <c r="F379" s="7" t="s">
        <v>862</v>
      </c>
      <c r="G379" s="7" t="s">
        <v>860</v>
      </c>
      <c r="H379" s="7" t="s">
        <v>2</v>
      </c>
      <c r="I379" s="7" t="s">
        <v>282</v>
      </c>
      <c r="J379" s="7" t="s">
        <v>2045</v>
      </c>
      <c r="K379" s="7" t="s">
        <v>771</v>
      </c>
      <c r="L379" s="7">
        <v>1</v>
      </c>
      <c r="M379" s="8">
        <v>295</v>
      </c>
    </row>
    <row r="380" spans="1:13" x14ac:dyDescent="0.15">
      <c r="A380" s="7">
        <f t="shared" si="5"/>
        <v>378</v>
      </c>
      <c r="B380" s="7" t="s">
        <v>858</v>
      </c>
      <c r="C380" s="7">
        <v>12221</v>
      </c>
      <c r="D380" s="7" t="s">
        <v>2131</v>
      </c>
      <c r="E380" s="7" t="s">
        <v>2132</v>
      </c>
      <c r="F380" s="7" t="s">
        <v>859</v>
      </c>
      <c r="G380" s="7" t="s">
        <v>857</v>
      </c>
      <c r="H380" s="7" t="s">
        <v>2</v>
      </c>
      <c r="I380" s="7" t="s">
        <v>282</v>
      </c>
      <c r="J380" s="7" t="s">
        <v>2045</v>
      </c>
      <c r="K380" s="7" t="s">
        <v>771</v>
      </c>
      <c r="L380" s="7">
        <v>1</v>
      </c>
      <c r="M380" s="8">
        <v>83.72</v>
      </c>
    </row>
    <row r="381" spans="1:13" x14ac:dyDescent="0.15">
      <c r="A381" s="7">
        <f t="shared" si="5"/>
        <v>379</v>
      </c>
      <c r="B381" s="7" t="s">
        <v>855</v>
      </c>
      <c r="C381" s="7">
        <v>12221</v>
      </c>
      <c r="D381" s="7" t="s">
        <v>2131</v>
      </c>
      <c r="E381" s="7" t="s">
        <v>2132</v>
      </c>
      <c r="F381" s="7" t="s">
        <v>856</v>
      </c>
      <c r="G381" s="7" t="s">
        <v>854</v>
      </c>
      <c r="H381" s="7" t="s">
        <v>2</v>
      </c>
      <c r="I381" s="7" t="s">
        <v>282</v>
      </c>
      <c r="J381" s="7" t="s">
        <v>2045</v>
      </c>
      <c r="K381" s="7" t="s">
        <v>771</v>
      </c>
      <c r="L381" s="7">
        <v>1</v>
      </c>
      <c r="M381" s="8">
        <v>313</v>
      </c>
    </row>
    <row r="382" spans="1:13" x14ac:dyDescent="0.15">
      <c r="A382" s="7">
        <f t="shared" si="5"/>
        <v>380</v>
      </c>
      <c r="B382" s="7" t="s">
        <v>852</v>
      </c>
      <c r="C382" s="7">
        <v>12221</v>
      </c>
      <c r="D382" s="7" t="s">
        <v>2131</v>
      </c>
      <c r="E382" s="7" t="s">
        <v>2132</v>
      </c>
      <c r="F382" s="7" t="s">
        <v>853</v>
      </c>
      <c r="G382" s="7" t="s">
        <v>851</v>
      </c>
      <c r="H382" s="7" t="s">
        <v>2</v>
      </c>
      <c r="I382" s="7" t="s">
        <v>282</v>
      </c>
      <c r="J382" s="7" t="s">
        <v>2045</v>
      </c>
      <c r="K382" s="7" t="s">
        <v>771</v>
      </c>
      <c r="L382" s="7">
        <v>1</v>
      </c>
      <c r="M382" s="8">
        <v>181</v>
      </c>
    </row>
    <row r="383" spans="1:13" x14ac:dyDescent="0.15">
      <c r="A383" s="7">
        <f t="shared" si="5"/>
        <v>381</v>
      </c>
      <c r="B383" s="7" t="s">
        <v>849</v>
      </c>
      <c r="C383" s="7">
        <v>12221</v>
      </c>
      <c r="D383" s="7" t="s">
        <v>2131</v>
      </c>
      <c r="E383" s="7" t="s">
        <v>2132</v>
      </c>
      <c r="F383" s="7" t="s">
        <v>850</v>
      </c>
      <c r="G383" s="7" t="s">
        <v>848</v>
      </c>
      <c r="H383" s="7" t="s">
        <v>2</v>
      </c>
      <c r="I383" s="7" t="s">
        <v>282</v>
      </c>
      <c r="J383" s="7" t="s">
        <v>2045</v>
      </c>
      <c r="K383" s="7" t="s">
        <v>771</v>
      </c>
      <c r="L383" s="7">
        <v>1</v>
      </c>
      <c r="M383" s="8">
        <v>505</v>
      </c>
    </row>
    <row r="384" spans="1:13" x14ac:dyDescent="0.15">
      <c r="A384" s="7">
        <f t="shared" si="5"/>
        <v>382</v>
      </c>
      <c r="B384" s="7" t="s">
        <v>846</v>
      </c>
      <c r="C384" s="7">
        <v>12221</v>
      </c>
      <c r="D384" s="7" t="s">
        <v>2131</v>
      </c>
      <c r="E384" s="7" t="s">
        <v>2132</v>
      </c>
      <c r="F384" s="7" t="s">
        <v>847</v>
      </c>
      <c r="G384" s="7" t="s">
        <v>845</v>
      </c>
      <c r="H384" s="7" t="s">
        <v>2</v>
      </c>
      <c r="I384" s="7" t="s">
        <v>282</v>
      </c>
      <c r="J384" s="7" t="s">
        <v>2045</v>
      </c>
      <c r="K384" s="7" t="s">
        <v>771</v>
      </c>
      <c r="L384" s="7">
        <v>3</v>
      </c>
      <c r="M384" s="8">
        <v>893.53</v>
      </c>
    </row>
    <row r="385" spans="1:13" x14ac:dyDescent="0.15">
      <c r="A385" s="7">
        <f t="shared" si="5"/>
        <v>383</v>
      </c>
      <c r="B385" s="7" t="s">
        <v>843</v>
      </c>
      <c r="C385" s="7">
        <v>12221</v>
      </c>
      <c r="D385" s="7" t="s">
        <v>2131</v>
      </c>
      <c r="E385" s="7" t="s">
        <v>2132</v>
      </c>
      <c r="F385" s="7" t="s">
        <v>844</v>
      </c>
      <c r="G385" s="7" t="s">
        <v>842</v>
      </c>
      <c r="H385" s="7" t="s">
        <v>2</v>
      </c>
      <c r="I385" s="7" t="s">
        <v>282</v>
      </c>
      <c r="J385" s="7" t="s">
        <v>2045</v>
      </c>
      <c r="K385" s="7" t="s">
        <v>771</v>
      </c>
      <c r="L385" s="7">
        <v>1</v>
      </c>
      <c r="M385" s="8">
        <v>511</v>
      </c>
    </row>
    <row r="386" spans="1:13" x14ac:dyDescent="0.15">
      <c r="A386" s="7">
        <f t="shared" si="5"/>
        <v>384</v>
      </c>
      <c r="B386" s="7" t="s">
        <v>840</v>
      </c>
      <c r="C386" s="7">
        <v>12221</v>
      </c>
      <c r="D386" s="7" t="s">
        <v>2131</v>
      </c>
      <c r="E386" s="7" t="s">
        <v>2132</v>
      </c>
      <c r="F386" s="7" t="s">
        <v>841</v>
      </c>
      <c r="G386" s="7" t="s">
        <v>839</v>
      </c>
      <c r="H386" s="7" t="s">
        <v>2</v>
      </c>
      <c r="I386" s="7" t="s">
        <v>282</v>
      </c>
      <c r="J386" s="7" t="s">
        <v>2045</v>
      </c>
      <c r="K386" s="7" t="s">
        <v>771</v>
      </c>
      <c r="L386" s="7">
        <v>1</v>
      </c>
      <c r="M386" s="8">
        <v>520</v>
      </c>
    </row>
    <row r="387" spans="1:13" x14ac:dyDescent="0.15">
      <c r="A387" s="7">
        <f t="shared" si="5"/>
        <v>385</v>
      </c>
      <c r="B387" s="7" t="s">
        <v>837</v>
      </c>
      <c r="C387" s="7">
        <v>12221</v>
      </c>
      <c r="D387" s="7" t="s">
        <v>2131</v>
      </c>
      <c r="E387" s="7" t="s">
        <v>2132</v>
      </c>
      <c r="F387" s="7" t="s">
        <v>838</v>
      </c>
      <c r="G387" s="7" t="s">
        <v>836</v>
      </c>
      <c r="H387" s="7" t="s">
        <v>2</v>
      </c>
      <c r="I387" s="7" t="s">
        <v>282</v>
      </c>
      <c r="J387" s="7" t="s">
        <v>2045</v>
      </c>
      <c r="K387" s="7" t="s">
        <v>771</v>
      </c>
      <c r="L387" s="7">
        <v>1</v>
      </c>
      <c r="M387" s="8">
        <v>452</v>
      </c>
    </row>
    <row r="388" spans="1:13" x14ac:dyDescent="0.15">
      <c r="A388" s="7">
        <f t="shared" si="5"/>
        <v>386</v>
      </c>
      <c r="B388" s="7" t="s">
        <v>834</v>
      </c>
      <c r="C388" s="7">
        <v>12221</v>
      </c>
      <c r="D388" s="7" t="s">
        <v>2131</v>
      </c>
      <c r="E388" s="7" t="s">
        <v>2132</v>
      </c>
      <c r="F388" s="7" t="s">
        <v>835</v>
      </c>
      <c r="G388" s="7" t="s">
        <v>833</v>
      </c>
      <c r="H388" s="7" t="s">
        <v>2</v>
      </c>
      <c r="I388" s="7" t="s">
        <v>282</v>
      </c>
      <c r="J388" s="7" t="s">
        <v>2045</v>
      </c>
      <c r="K388" s="7" t="s">
        <v>771</v>
      </c>
      <c r="L388" s="7">
        <v>1</v>
      </c>
      <c r="M388" s="8">
        <v>489</v>
      </c>
    </row>
    <row r="389" spans="1:13" x14ac:dyDescent="0.15">
      <c r="A389" s="7">
        <f t="shared" ref="A389:A452" si="6">A388+1</f>
        <v>387</v>
      </c>
      <c r="B389" s="7" t="s">
        <v>831</v>
      </c>
      <c r="C389" s="7">
        <v>12221</v>
      </c>
      <c r="D389" s="7" t="s">
        <v>2131</v>
      </c>
      <c r="E389" s="7" t="s">
        <v>2132</v>
      </c>
      <c r="F389" s="7" t="s">
        <v>832</v>
      </c>
      <c r="G389" s="7" t="s">
        <v>830</v>
      </c>
      <c r="H389" s="7" t="s">
        <v>2</v>
      </c>
      <c r="I389" s="7" t="s">
        <v>282</v>
      </c>
      <c r="J389" s="7" t="s">
        <v>2045</v>
      </c>
      <c r="K389" s="7" t="s">
        <v>771</v>
      </c>
      <c r="L389" s="7">
        <v>1</v>
      </c>
      <c r="M389" s="8">
        <v>105</v>
      </c>
    </row>
    <row r="390" spans="1:13" x14ac:dyDescent="0.15">
      <c r="A390" s="7">
        <f t="shared" si="6"/>
        <v>388</v>
      </c>
      <c r="B390" s="7" t="s">
        <v>828</v>
      </c>
      <c r="C390" s="7">
        <v>12221</v>
      </c>
      <c r="D390" s="7" t="s">
        <v>2131</v>
      </c>
      <c r="E390" s="7" t="s">
        <v>2132</v>
      </c>
      <c r="F390" s="7" t="s">
        <v>829</v>
      </c>
      <c r="G390" s="7" t="s">
        <v>827</v>
      </c>
      <c r="H390" s="7" t="s">
        <v>2</v>
      </c>
      <c r="I390" s="7" t="s">
        <v>282</v>
      </c>
      <c r="J390" s="7" t="s">
        <v>2045</v>
      </c>
      <c r="K390" s="7" t="s">
        <v>771</v>
      </c>
      <c r="L390" s="7">
        <v>1</v>
      </c>
      <c r="M390" s="8">
        <v>75</v>
      </c>
    </row>
    <row r="391" spans="1:13" x14ac:dyDescent="0.15">
      <c r="A391" s="7">
        <f t="shared" si="6"/>
        <v>389</v>
      </c>
      <c r="B391" s="7" t="s">
        <v>825</v>
      </c>
      <c r="C391" s="7">
        <v>12221</v>
      </c>
      <c r="D391" s="7" t="s">
        <v>2131</v>
      </c>
      <c r="E391" s="7" t="s">
        <v>2132</v>
      </c>
      <c r="F391" s="7" t="s">
        <v>826</v>
      </c>
      <c r="G391" s="7" t="s">
        <v>824</v>
      </c>
      <c r="H391" s="7" t="s">
        <v>2</v>
      </c>
      <c r="I391" s="7" t="s">
        <v>282</v>
      </c>
      <c r="J391" s="7" t="s">
        <v>2045</v>
      </c>
      <c r="K391" s="7" t="s">
        <v>771</v>
      </c>
      <c r="L391" s="7">
        <v>1</v>
      </c>
      <c r="M391" s="8">
        <v>120</v>
      </c>
    </row>
    <row r="392" spans="1:13" x14ac:dyDescent="0.15">
      <c r="A392" s="7">
        <f t="shared" si="6"/>
        <v>390</v>
      </c>
      <c r="B392" s="7" t="s">
        <v>822</v>
      </c>
      <c r="C392" s="7">
        <v>12221</v>
      </c>
      <c r="D392" s="7" t="s">
        <v>2131</v>
      </c>
      <c r="E392" s="7" t="s">
        <v>2132</v>
      </c>
      <c r="F392" s="7" t="s">
        <v>823</v>
      </c>
      <c r="G392" s="7" t="s">
        <v>821</v>
      </c>
      <c r="H392" s="7" t="s">
        <v>2</v>
      </c>
      <c r="I392" s="7" t="s">
        <v>282</v>
      </c>
      <c r="J392" s="7" t="s">
        <v>2045</v>
      </c>
      <c r="K392" s="7" t="s">
        <v>771</v>
      </c>
      <c r="L392" s="7">
        <v>1</v>
      </c>
      <c r="M392" s="8">
        <v>103</v>
      </c>
    </row>
    <row r="393" spans="1:13" x14ac:dyDescent="0.15">
      <c r="A393" s="7">
        <f t="shared" si="6"/>
        <v>391</v>
      </c>
      <c r="B393" s="7" t="s">
        <v>819</v>
      </c>
      <c r="C393" s="7">
        <v>12221</v>
      </c>
      <c r="D393" s="7" t="s">
        <v>2131</v>
      </c>
      <c r="E393" s="7" t="s">
        <v>2132</v>
      </c>
      <c r="F393" s="7" t="s">
        <v>820</v>
      </c>
      <c r="G393" s="7" t="s">
        <v>192</v>
      </c>
      <c r="H393" s="7" t="s">
        <v>2</v>
      </c>
      <c r="I393" s="7" t="s">
        <v>282</v>
      </c>
      <c r="J393" s="7" t="s">
        <v>2045</v>
      </c>
      <c r="K393" s="7" t="s">
        <v>771</v>
      </c>
      <c r="L393" s="7">
        <v>1</v>
      </c>
      <c r="M393" s="8">
        <v>198</v>
      </c>
    </row>
    <row r="394" spans="1:13" x14ac:dyDescent="0.15">
      <c r="A394" s="7">
        <f t="shared" si="6"/>
        <v>392</v>
      </c>
      <c r="B394" s="7" t="s">
        <v>817</v>
      </c>
      <c r="C394" s="7">
        <v>12221</v>
      </c>
      <c r="D394" s="7" t="s">
        <v>2131</v>
      </c>
      <c r="E394" s="7" t="s">
        <v>2132</v>
      </c>
      <c r="F394" s="7" t="s">
        <v>818</v>
      </c>
      <c r="G394" s="7" t="s">
        <v>816</v>
      </c>
      <c r="H394" s="7" t="s">
        <v>2</v>
      </c>
      <c r="I394" s="7" t="s">
        <v>282</v>
      </c>
      <c r="J394" s="7" t="s">
        <v>2045</v>
      </c>
      <c r="K394" s="7" t="s">
        <v>771</v>
      </c>
      <c r="L394" s="7">
        <v>1</v>
      </c>
      <c r="M394" s="8">
        <v>270</v>
      </c>
    </row>
    <row r="395" spans="1:13" x14ac:dyDescent="0.15">
      <c r="A395" s="7">
        <f t="shared" si="6"/>
        <v>393</v>
      </c>
      <c r="B395" s="7" t="s">
        <v>814</v>
      </c>
      <c r="C395" s="7">
        <v>12221</v>
      </c>
      <c r="D395" s="7" t="s">
        <v>2131</v>
      </c>
      <c r="E395" s="7" t="s">
        <v>2132</v>
      </c>
      <c r="F395" s="7" t="s">
        <v>815</v>
      </c>
      <c r="G395" s="7" t="s">
        <v>813</v>
      </c>
      <c r="H395" s="7" t="s">
        <v>2</v>
      </c>
      <c r="I395" s="7" t="s">
        <v>282</v>
      </c>
      <c r="J395" s="7" t="s">
        <v>2045</v>
      </c>
      <c r="K395" s="7" t="s">
        <v>771</v>
      </c>
      <c r="L395" s="7">
        <v>1</v>
      </c>
      <c r="M395" s="8">
        <v>661.52</v>
      </c>
    </row>
    <row r="396" spans="1:13" x14ac:dyDescent="0.15">
      <c r="A396" s="7">
        <f t="shared" si="6"/>
        <v>394</v>
      </c>
      <c r="B396" s="7" t="s">
        <v>811</v>
      </c>
      <c r="C396" s="7">
        <v>12221</v>
      </c>
      <c r="D396" s="7" t="s">
        <v>2131</v>
      </c>
      <c r="E396" s="7" t="s">
        <v>2132</v>
      </c>
      <c r="F396" s="7" t="s">
        <v>812</v>
      </c>
      <c r="G396" s="7" t="s">
        <v>810</v>
      </c>
      <c r="H396" s="7" t="s">
        <v>2</v>
      </c>
      <c r="I396" s="7" t="s">
        <v>282</v>
      </c>
      <c r="J396" s="7" t="s">
        <v>2045</v>
      </c>
      <c r="K396" s="7" t="s">
        <v>771</v>
      </c>
      <c r="L396" s="7">
        <v>2</v>
      </c>
      <c r="M396" s="8">
        <v>452</v>
      </c>
    </row>
    <row r="397" spans="1:13" x14ac:dyDescent="0.15">
      <c r="A397" s="7">
        <f t="shared" si="6"/>
        <v>395</v>
      </c>
      <c r="B397" s="7" t="s">
        <v>808</v>
      </c>
      <c r="C397" s="7">
        <v>12221</v>
      </c>
      <c r="D397" s="7" t="s">
        <v>2131</v>
      </c>
      <c r="E397" s="7" t="s">
        <v>2132</v>
      </c>
      <c r="F397" s="7" t="s">
        <v>809</v>
      </c>
      <c r="G397" s="7" t="s">
        <v>807</v>
      </c>
      <c r="H397" s="7" t="s">
        <v>2</v>
      </c>
      <c r="I397" s="7" t="s">
        <v>282</v>
      </c>
      <c r="J397" s="7" t="s">
        <v>2045</v>
      </c>
      <c r="K397" s="7" t="s">
        <v>771</v>
      </c>
      <c r="L397" s="7">
        <v>1</v>
      </c>
      <c r="M397" s="8">
        <v>255</v>
      </c>
    </row>
    <row r="398" spans="1:13" x14ac:dyDescent="0.15">
      <c r="A398" s="7">
        <f t="shared" si="6"/>
        <v>396</v>
      </c>
      <c r="B398" s="7" t="s">
        <v>805</v>
      </c>
      <c r="C398" s="7">
        <v>12221</v>
      </c>
      <c r="D398" s="7" t="s">
        <v>2131</v>
      </c>
      <c r="E398" s="7" t="s">
        <v>2132</v>
      </c>
      <c r="F398" s="7" t="s">
        <v>806</v>
      </c>
      <c r="G398" s="7" t="s">
        <v>165</v>
      </c>
      <c r="H398" s="7" t="s">
        <v>2</v>
      </c>
      <c r="I398" s="7" t="s">
        <v>282</v>
      </c>
      <c r="J398" s="7" t="s">
        <v>2045</v>
      </c>
      <c r="K398" s="7" t="s">
        <v>771</v>
      </c>
      <c r="L398" s="7">
        <v>1</v>
      </c>
      <c r="M398" s="8">
        <v>198</v>
      </c>
    </row>
    <row r="399" spans="1:13" x14ac:dyDescent="0.15">
      <c r="A399" s="7">
        <f t="shared" si="6"/>
        <v>397</v>
      </c>
      <c r="B399" s="7" t="s">
        <v>803</v>
      </c>
      <c r="C399" s="7">
        <v>12221</v>
      </c>
      <c r="D399" s="7" t="s">
        <v>2131</v>
      </c>
      <c r="E399" s="7" t="s">
        <v>2132</v>
      </c>
      <c r="F399" s="7" t="s">
        <v>804</v>
      </c>
      <c r="G399" s="7" t="s">
        <v>802</v>
      </c>
      <c r="H399" s="7" t="s">
        <v>2</v>
      </c>
      <c r="I399" s="7" t="s">
        <v>282</v>
      </c>
      <c r="J399" s="7" t="s">
        <v>2045</v>
      </c>
      <c r="K399" s="7" t="s">
        <v>771</v>
      </c>
      <c r="L399" s="7">
        <v>1</v>
      </c>
      <c r="M399" s="8">
        <v>361</v>
      </c>
    </row>
    <row r="400" spans="1:13" x14ac:dyDescent="0.15">
      <c r="A400" s="7">
        <f t="shared" si="6"/>
        <v>398</v>
      </c>
      <c r="B400" s="7" t="s">
        <v>800</v>
      </c>
      <c r="C400" s="7">
        <v>12221</v>
      </c>
      <c r="D400" s="7" t="s">
        <v>2131</v>
      </c>
      <c r="E400" s="7" t="s">
        <v>2132</v>
      </c>
      <c r="F400" s="7" t="s">
        <v>801</v>
      </c>
      <c r="G400" s="7" t="s">
        <v>799</v>
      </c>
      <c r="H400" s="7" t="s">
        <v>2</v>
      </c>
      <c r="I400" s="7" t="s">
        <v>282</v>
      </c>
      <c r="J400" s="7" t="s">
        <v>2045</v>
      </c>
      <c r="K400" s="7" t="s">
        <v>771</v>
      </c>
      <c r="L400" s="7">
        <v>3</v>
      </c>
      <c r="M400" s="8">
        <v>151.11000000000001</v>
      </c>
    </row>
    <row r="401" spans="1:13" x14ac:dyDescent="0.15">
      <c r="A401" s="7">
        <f t="shared" si="6"/>
        <v>399</v>
      </c>
      <c r="B401" s="7" t="s">
        <v>797</v>
      </c>
      <c r="C401" s="7">
        <v>12221</v>
      </c>
      <c r="D401" s="7" t="s">
        <v>2131</v>
      </c>
      <c r="E401" s="7" t="s">
        <v>2132</v>
      </c>
      <c r="F401" s="7" t="s">
        <v>798</v>
      </c>
      <c r="G401" s="7" t="s">
        <v>796</v>
      </c>
      <c r="H401" s="7" t="s">
        <v>2</v>
      </c>
      <c r="I401" s="7" t="s">
        <v>282</v>
      </c>
      <c r="J401" s="7" t="s">
        <v>2045</v>
      </c>
      <c r="K401" s="7" t="s">
        <v>771</v>
      </c>
      <c r="L401" s="7">
        <v>1</v>
      </c>
      <c r="M401" s="8">
        <v>270</v>
      </c>
    </row>
    <row r="402" spans="1:13" x14ac:dyDescent="0.15">
      <c r="A402" s="7">
        <f t="shared" si="6"/>
        <v>400</v>
      </c>
      <c r="B402" s="7" t="s">
        <v>794</v>
      </c>
      <c r="C402" s="7">
        <v>12221</v>
      </c>
      <c r="D402" s="7" t="s">
        <v>2131</v>
      </c>
      <c r="E402" s="7" t="s">
        <v>2132</v>
      </c>
      <c r="F402" s="7" t="s">
        <v>795</v>
      </c>
      <c r="G402" s="7" t="s">
        <v>793</v>
      </c>
      <c r="H402" s="7" t="s">
        <v>2</v>
      </c>
      <c r="I402" s="7" t="s">
        <v>282</v>
      </c>
      <c r="J402" s="7" t="s">
        <v>2045</v>
      </c>
      <c r="K402" s="7" t="s">
        <v>771</v>
      </c>
      <c r="L402" s="7">
        <v>1</v>
      </c>
      <c r="M402" s="8">
        <v>252</v>
      </c>
    </row>
    <row r="403" spans="1:13" x14ac:dyDescent="0.15">
      <c r="A403" s="7">
        <f t="shared" si="6"/>
        <v>401</v>
      </c>
      <c r="B403" s="7" t="s">
        <v>791</v>
      </c>
      <c r="C403" s="7">
        <v>12221</v>
      </c>
      <c r="D403" s="7" t="s">
        <v>2131</v>
      </c>
      <c r="E403" s="7" t="s">
        <v>2132</v>
      </c>
      <c r="F403" s="7" t="s">
        <v>792</v>
      </c>
      <c r="G403" s="7" t="s">
        <v>790</v>
      </c>
      <c r="H403" s="7" t="s">
        <v>2</v>
      </c>
      <c r="I403" s="7" t="s">
        <v>282</v>
      </c>
      <c r="J403" s="7" t="s">
        <v>2045</v>
      </c>
      <c r="K403" s="7" t="s">
        <v>771</v>
      </c>
      <c r="L403" s="7">
        <v>1</v>
      </c>
      <c r="M403" s="8">
        <v>1465</v>
      </c>
    </row>
    <row r="404" spans="1:13" x14ac:dyDescent="0.15">
      <c r="A404" s="7">
        <f t="shared" si="6"/>
        <v>402</v>
      </c>
      <c r="B404" s="7" t="s">
        <v>788</v>
      </c>
      <c r="C404" s="7">
        <v>12221</v>
      </c>
      <c r="D404" s="7" t="s">
        <v>2131</v>
      </c>
      <c r="E404" s="7" t="s">
        <v>2132</v>
      </c>
      <c r="F404" s="7" t="s">
        <v>789</v>
      </c>
      <c r="G404" s="7" t="s">
        <v>787</v>
      </c>
      <c r="H404" s="7" t="s">
        <v>2</v>
      </c>
      <c r="I404" s="7" t="s">
        <v>282</v>
      </c>
      <c r="J404" s="7" t="s">
        <v>2045</v>
      </c>
      <c r="K404" s="7" t="s">
        <v>771</v>
      </c>
      <c r="L404" s="7">
        <v>3</v>
      </c>
      <c r="M404" s="8">
        <v>845</v>
      </c>
    </row>
    <row r="405" spans="1:13" x14ac:dyDescent="0.15">
      <c r="A405" s="7">
        <f t="shared" si="6"/>
        <v>403</v>
      </c>
      <c r="B405" s="7" t="s">
        <v>785</v>
      </c>
      <c r="C405" s="7">
        <v>12221</v>
      </c>
      <c r="D405" s="7" t="s">
        <v>2131</v>
      </c>
      <c r="E405" s="7" t="s">
        <v>2132</v>
      </c>
      <c r="F405" s="7" t="s">
        <v>786</v>
      </c>
      <c r="G405" s="7" t="s">
        <v>784</v>
      </c>
      <c r="H405" s="7" t="s">
        <v>2</v>
      </c>
      <c r="I405" s="7" t="s">
        <v>282</v>
      </c>
      <c r="J405" s="7" t="s">
        <v>2045</v>
      </c>
      <c r="K405" s="7" t="s">
        <v>771</v>
      </c>
      <c r="L405" s="7">
        <v>1</v>
      </c>
      <c r="M405" s="8">
        <v>40.51</v>
      </c>
    </row>
    <row r="406" spans="1:13" x14ac:dyDescent="0.15">
      <c r="A406" s="7">
        <f t="shared" si="6"/>
        <v>404</v>
      </c>
      <c r="B406" s="7" t="s">
        <v>782</v>
      </c>
      <c r="C406" s="7">
        <v>12221</v>
      </c>
      <c r="D406" s="7" t="s">
        <v>2131</v>
      </c>
      <c r="E406" s="7" t="s">
        <v>2132</v>
      </c>
      <c r="F406" s="7" t="s">
        <v>783</v>
      </c>
      <c r="G406" s="7" t="s">
        <v>781</v>
      </c>
      <c r="H406" s="7" t="s">
        <v>2</v>
      </c>
      <c r="I406" s="7" t="s">
        <v>282</v>
      </c>
      <c r="J406" s="7" t="s">
        <v>2045</v>
      </c>
      <c r="K406" s="7" t="s">
        <v>771</v>
      </c>
      <c r="L406" s="7">
        <v>1</v>
      </c>
      <c r="M406" s="8">
        <v>98</v>
      </c>
    </row>
    <row r="407" spans="1:13" x14ac:dyDescent="0.15">
      <c r="A407" s="7">
        <f t="shared" si="6"/>
        <v>405</v>
      </c>
      <c r="B407" s="7" t="s">
        <v>779</v>
      </c>
      <c r="C407" s="7">
        <v>12221</v>
      </c>
      <c r="D407" s="7" t="s">
        <v>2131</v>
      </c>
      <c r="E407" s="7" t="s">
        <v>2132</v>
      </c>
      <c r="F407" s="7" t="s">
        <v>780</v>
      </c>
      <c r="G407" s="7" t="s">
        <v>778</v>
      </c>
      <c r="H407" s="7" t="s">
        <v>2</v>
      </c>
      <c r="I407" s="7" t="s">
        <v>282</v>
      </c>
      <c r="J407" s="7" t="s">
        <v>2045</v>
      </c>
      <c r="K407" s="7" t="s">
        <v>771</v>
      </c>
      <c r="L407" s="7">
        <v>1</v>
      </c>
      <c r="M407" s="8">
        <v>643</v>
      </c>
    </row>
    <row r="408" spans="1:13" x14ac:dyDescent="0.15">
      <c r="A408" s="7">
        <f t="shared" si="6"/>
        <v>406</v>
      </c>
      <c r="B408" s="7" t="s">
        <v>776</v>
      </c>
      <c r="C408" s="7">
        <v>12221</v>
      </c>
      <c r="D408" s="7" t="s">
        <v>2131</v>
      </c>
      <c r="E408" s="7" t="s">
        <v>2132</v>
      </c>
      <c r="F408" s="7" t="s">
        <v>777</v>
      </c>
      <c r="G408" s="7" t="s">
        <v>775</v>
      </c>
      <c r="H408" s="7" t="s">
        <v>2</v>
      </c>
      <c r="I408" s="7" t="s">
        <v>282</v>
      </c>
      <c r="J408" s="7" t="s">
        <v>2045</v>
      </c>
      <c r="K408" s="7" t="s">
        <v>771</v>
      </c>
      <c r="L408" s="7">
        <v>4</v>
      </c>
      <c r="M408" s="8">
        <v>102.01</v>
      </c>
    </row>
    <row r="409" spans="1:13" x14ac:dyDescent="0.15">
      <c r="A409" s="7">
        <f t="shared" si="6"/>
        <v>407</v>
      </c>
      <c r="B409" s="7" t="s">
        <v>773</v>
      </c>
      <c r="C409" s="7">
        <v>12221</v>
      </c>
      <c r="D409" s="7" t="s">
        <v>2131</v>
      </c>
      <c r="E409" s="7" t="s">
        <v>2132</v>
      </c>
      <c r="F409" s="7" t="s">
        <v>774</v>
      </c>
      <c r="G409" s="7" t="s">
        <v>772</v>
      </c>
      <c r="H409" s="7" t="s">
        <v>2</v>
      </c>
      <c r="I409" s="7" t="s">
        <v>282</v>
      </c>
      <c r="J409" s="7" t="s">
        <v>2045</v>
      </c>
      <c r="K409" s="7" t="s">
        <v>771</v>
      </c>
      <c r="L409" s="7">
        <v>39</v>
      </c>
      <c r="M409" s="8">
        <v>7738</v>
      </c>
    </row>
    <row r="410" spans="1:13" x14ac:dyDescent="0.15">
      <c r="A410" s="7">
        <f t="shared" si="6"/>
        <v>408</v>
      </c>
      <c r="B410" s="7" t="s">
        <v>769</v>
      </c>
      <c r="C410" s="7">
        <v>12221</v>
      </c>
      <c r="D410" s="7" t="s">
        <v>2131</v>
      </c>
      <c r="E410" s="7" t="s">
        <v>2132</v>
      </c>
      <c r="F410" s="7" t="s">
        <v>770</v>
      </c>
      <c r="G410" s="7" t="s">
        <v>768</v>
      </c>
      <c r="H410" s="7" t="s">
        <v>2</v>
      </c>
      <c r="I410" s="7" t="s">
        <v>282</v>
      </c>
      <c r="J410" s="7" t="s">
        <v>2045</v>
      </c>
      <c r="K410" s="7" t="s">
        <v>46</v>
      </c>
      <c r="L410" s="7">
        <v>3</v>
      </c>
      <c r="M410" s="8">
        <v>2042.48</v>
      </c>
    </row>
    <row r="411" spans="1:13" x14ac:dyDescent="0.15">
      <c r="A411" s="7">
        <f t="shared" si="6"/>
        <v>409</v>
      </c>
      <c r="B411" s="7" t="s">
        <v>766</v>
      </c>
      <c r="C411" s="7">
        <v>12221</v>
      </c>
      <c r="D411" s="7" t="s">
        <v>2131</v>
      </c>
      <c r="E411" s="7" t="s">
        <v>2132</v>
      </c>
      <c r="F411" s="7" t="s">
        <v>767</v>
      </c>
      <c r="G411" s="7" t="s">
        <v>765</v>
      </c>
      <c r="H411" s="7" t="s">
        <v>2</v>
      </c>
      <c r="I411" s="7" t="s">
        <v>282</v>
      </c>
      <c r="J411" s="7" t="s">
        <v>2045</v>
      </c>
      <c r="K411" s="7" t="s">
        <v>46</v>
      </c>
      <c r="L411" s="7">
        <v>2</v>
      </c>
      <c r="M411" s="8">
        <v>1051.32</v>
      </c>
    </row>
    <row r="412" spans="1:13" x14ac:dyDescent="0.15">
      <c r="A412" s="7">
        <f t="shared" si="6"/>
        <v>410</v>
      </c>
      <c r="B412" s="7" t="s">
        <v>763</v>
      </c>
      <c r="C412" s="7">
        <v>12221</v>
      </c>
      <c r="D412" s="7" t="s">
        <v>2131</v>
      </c>
      <c r="E412" s="7" t="s">
        <v>2132</v>
      </c>
      <c r="F412" s="7" t="s">
        <v>764</v>
      </c>
      <c r="G412" s="7" t="s">
        <v>200</v>
      </c>
      <c r="H412" s="7" t="s">
        <v>2</v>
      </c>
      <c r="I412" s="7" t="s">
        <v>282</v>
      </c>
      <c r="J412" s="7" t="s">
        <v>2045</v>
      </c>
      <c r="K412" s="7" t="s">
        <v>46</v>
      </c>
      <c r="L412" s="7">
        <v>1</v>
      </c>
      <c r="M412" s="8">
        <v>1501.73</v>
      </c>
    </row>
    <row r="413" spans="1:13" x14ac:dyDescent="0.15">
      <c r="A413" s="7">
        <f t="shared" si="6"/>
        <v>411</v>
      </c>
      <c r="B413" s="7" t="s">
        <v>755</v>
      </c>
      <c r="C413" s="7">
        <v>12221</v>
      </c>
      <c r="D413" s="7" t="s">
        <v>2131</v>
      </c>
      <c r="E413" s="7" t="s">
        <v>2132</v>
      </c>
      <c r="F413" s="7" t="s">
        <v>756</v>
      </c>
      <c r="G413" s="7" t="s">
        <v>754</v>
      </c>
      <c r="H413" s="7" t="s">
        <v>2</v>
      </c>
      <c r="I413" s="7" t="s">
        <v>282</v>
      </c>
      <c r="J413" s="7" t="s">
        <v>2045</v>
      </c>
      <c r="K413" s="7" t="s">
        <v>46</v>
      </c>
      <c r="L413" s="7">
        <v>1</v>
      </c>
      <c r="M413" s="8">
        <v>482</v>
      </c>
    </row>
    <row r="414" spans="1:13" x14ac:dyDescent="0.15">
      <c r="A414" s="7">
        <f t="shared" si="6"/>
        <v>412</v>
      </c>
      <c r="B414" s="7" t="s">
        <v>737</v>
      </c>
      <c r="C414" s="7">
        <v>12221</v>
      </c>
      <c r="D414" s="7" t="s">
        <v>2131</v>
      </c>
      <c r="E414" s="7" t="s">
        <v>2132</v>
      </c>
      <c r="F414" s="7" t="s">
        <v>738</v>
      </c>
      <c r="G414" s="7" t="s">
        <v>736</v>
      </c>
      <c r="H414" s="7" t="s">
        <v>2</v>
      </c>
      <c r="I414" s="7" t="s">
        <v>282</v>
      </c>
      <c r="J414" s="7" t="s">
        <v>2045</v>
      </c>
      <c r="K414" s="7" t="s">
        <v>343</v>
      </c>
      <c r="L414" s="7">
        <v>2</v>
      </c>
      <c r="M414" s="8">
        <v>1492.74</v>
      </c>
    </row>
    <row r="415" spans="1:13" x14ac:dyDescent="0.15">
      <c r="A415" s="7">
        <f t="shared" si="6"/>
        <v>413</v>
      </c>
      <c r="B415" s="7" t="s">
        <v>723</v>
      </c>
      <c r="C415" s="7">
        <v>12221</v>
      </c>
      <c r="D415" s="7" t="s">
        <v>2131</v>
      </c>
      <c r="E415" s="7" t="s">
        <v>2132</v>
      </c>
      <c r="F415" s="7" t="s">
        <v>724</v>
      </c>
      <c r="G415" s="7" t="s">
        <v>722</v>
      </c>
      <c r="H415" s="7" t="s">
        <v>2</v>
      </c>
      <c r="I415" s="7" t="s">
        <v>282</v>
      </c>
      <c r="J415" s="7" t="s">
        <v>2045</v>
      </c>
      <c r="K415" s="7" t="s">
        <v>330</v>
      </c>
      <c r="L415" s="7">
        <v>2</v>
      </c>
      <c r="M415" s="8">
        <v>366</v>
      </c>
    </row>
    <row r="416" spans="1:13" x14ac:dyDescent="0.15">
      <c r="A416" s="7">
        <f t="shared" si="6"/>
        <v>414</v>
      </c>
      <c r="B416" s="7" t="s">
        <v>720</v>
      </c>
      <c r="C416" s="7">
        <v>12221</v>
      </c>
      <c r="D416" s="7" t="s">
        <v>2131</v>
      </c>
      <c r="E416" s="7" t="s">
        <v>2132</v>
      </c>
      <c r="F416" s="7" t="s">
        <v>721</v>
      </c>
      <c r="G416" s="7" t="s">
        <v>719</v>
      </c>
      <c r="H416" s="7" t="s">
        <v>2</v>
      </c>
      <c r="I416" s="7" t="s">
        <v>282</v>
      </c>
      <c r="J416" s="7" t="s">
        <v>2045</v>
      </c>
      <c r="K416" s="7" t="s">
        <v>330</v>
      </c>
      <c r="L416" s="7">
        <v>108</v>
      </c>
      <c r="M416" s="8">
        <v>9575.43</v>
      </c>
    </row>
    <row r="417" spans="1:13" x14ac:dyDescent="0.15">
      <c r="A417" s="7">
        <f t="shared" si="6"/>
        <v>415</v>
      </c>
      <c r="B417" s="7" t="s">
        <v>718</v>
      </c>
      <c r="C417" s="7">
        <v>12221</v>
      </c>
      <c r="D417" s="7" t="s">
        <v>2131</v>
      </c>
      <c r="E417" s="7" t="s">
        <v>2132</v>
      </c>
      <c r="F417" s="7" t="s">
        <v>695</v>
      </c>
      <c r="G417" s="7" t="s">
        <v>717</v>
      </c>
      <c r="H417" s="7" t="s">
        <v>2</v>
      </c>
      <c r="I417" s="7" t="s">
        <v>282</v>
      </c>
      <c r="J417" s="7" t="s">
        <v>2045</v>
      </c>
      <c r="K417" s="7" t="s">
        <v>330</v>
      </c>
      <c r="L417" s="7">
        <v>1</v>
      </c>
      <c r="M417" s="8">
        <v>37.479999999999997</v>
      </c>
    </row>
    <row r="418" spans="1:13" x14ac:dyDescent="0.15">
      <c r="A418" s="7">
        <f t="shared" si="6"/>
        <v>416</v>
      </c>
      <c r="B418" s="7" t="s">
        <v>715</v>
      </c>
      <c r="C418" s="7">
        <v>12221</v>
      </c>
      <c r="D418" s="7" t="s">
        <v>2131</v>
      </c>
      <c r="E418" s="7" t="s">
        <v>2132</v>
      </c>
      <c r="F418" s="7" t="s">
        <v>716</v>
      </c>
      <c r="G418" s="7" t="s">
        <v>714</v>
      </c>
      <c r="H418" s="7" t="s">
        <v>2</v>
      </c>
      <c r="I418" s="7" t="s">
        <v>282</v>
      </c>
      <c r="J418" s="7" t="s">
        <v>2045</v>
      </c>
      <c r="K418" s="7" t="s">
        <v>330</v>
      </c>
      <c r="L418" s="7">
        <v>31</v>
      </c>
      <c r="M418" s="8">
        <v>3729.17</v>
      </c>
    </row>
    <row r="419" spans="1:13" x14ac:dyDescent="0.15">
      <c r="A419" s="7">
        <f t="shared" si="6"/>
        <v>417</v>
      </c>
      <c r="B419" s="7" t="s">
        <v>712</v>
      </c>
      <c r="C419" s="7">
        <v>12221</v>
      </c>
      <c r="D419" s="7" t="s">
        <v>2131</v>
      </c>
      <c r="E419" s="7" t="s">
        <v>2132</v>
      </c>
      <c r="F419" s="7" t="s">
        <v>713</v>
      </c>
      <c r="G419" s="7" t="s">
        <v>711</v>
      </c>
      <c r="H419" s="7" t="s">
        <v>2</v>
      </c>
      <c r="I419" s="7" t="s">
        <v>282</v>
      </c>
      <c r="J419" s="7" t="s">
        <v>2045</v>
      </c>
      <c r="K419" s="7" t="s">
        <v>330</v>
      </c>
      <c r="L419" s="7">
        <v>6</v>
      </c>
      <c r="M419" s="8">
        <v>798.65</v>
      </c>
    </row>
    <row r="420" spans="1:13" x14ac:dyDescent="0.15">
      <c r="A420" s="7">
        <f t="shared" si="6"/>
        <v>418</v>
      </c>
      <c r="B420" s="7" t="s">
        <v>709</v>
      </c>
      <c r="C420" s="7">
        <v>12221</v>
      </c>
      <c r="D420" s="7" t="s">
        <v>2131</v>
      </c>
      <c r="E420" s="7" t="s">
        <v>2132</v>
      </c>
      <c r="F420" s="7" t="s">
        <v>710</v>
      </c>
      <c r="G420" s="7" t="s">
        <v>708</v>
      </c>
      <c r="H420" s="7" t="s">
        <v>2</v>
      </c>
      <c r="I420" s="7" t="s">
        <v>282</v>
      </c>
      <c r="J420" s="7" t="s">
        <v>2045</v>
      </c>
      <c r="K420" s="7" t="s">
        <v>330</v>
      </c>
      <c r="L420" s="7">
        <v>15</v>
      </c>
      <c r="M420" s="8">
        <v>2539.96</v>
      </c>
    </row>
    <row r="421" spans="1:13" x14ac:dyDescent="0.15">
      <c r="A421" s="7">
        <f t="shared" si="6"/>
        <v>419</v>
      </c>
      <c r="B421" s="7" t="s">
        <v>706</v>
      </c>
      <c r="C421" s="7">
        <v>12221</v>
      </c>
      <c r="D421" s="7" t="s">
        <v>2131</v>
      </c>
      <c r="E421" s="7" t="s">
        <v>2132</v>
      </c>
      <c r="F421" s="7" t="s">
        <v>707</v>
      </c>
      <c r="G421" s="7" t="s">
        <v>705</v>
      </c>
      <c r="H421" s="7" t="s">
        <v>2</v>
      </c>
      <c r="I421" s="7" t="s">
        <v>282</v>
      </c>
      <c r="J421" s="7" t="s">
        <v>2045</v>
      </c>
      <c r="K421" s="7" t="s">
        <v>330</v>
      </c>
      <c r="L421" s="7">
        <v>17</v>
      </c>
      <c r="M421" s="8">
        <v>1410.87</v>
      </c>
    </row>
    <row r="422" spans="1:13" x14ac:dyDescent="0.15">
      <c r="A422" s="7">
        <f t="shared" si="6"/>
        <v>420</v>
      </c>
      <c r="B422" s="7" t="s">
        <v>703</v>
      </c>
      <c r="C422" s="7">
        <v>12221</v>
      </c>
      <c r="D422" s="7" t="s">
        <v>2131</v>
      </c>
      <c r="E422" s="7" t="s">
        <v>2132</v>
      </c>
      <c r="F422" s="7" t="s">
        <v>704</v>
      </c>
      <c r="G422" s="7" t="s">
        <v>702</v>
      </c>
      <c r="H422" s="7" t="s">
        <v>2</v>
      </c>
      <c r="I422" s="7" t="s">
        <v>282</v>
      </c>
      <c r="J422" s="7" t="s">
        <v>2045</v>
      </c>
      <c r="K422" s="7" t="s">
        <v>330</v>
      </c>
      <c r="L422" s="7">
        <v>10</v>
      </c>
      <c r="M422" s="8">
        <v>1286.5</v>
      </c>
    </row>
    <row r="423" spans="1:13" x14ac:dyDescent="0.15">
      <c r="A423" s="7">
        <f t="shared" si="6"/>
        <v>421</v>
      </c>
      <c r="B423" s="7" t="s">
        <v>700</v>
      </c>
      <c r="C423" s="7">
        <v>12221</v>
      </c>
      <c r="D423" s="7" t="s">
        <v>2131</v>
      </c>
      <c r="E423" s="7" t="s">
        <v>2132</v>
      </c>
      <c r="F423" s="7" t="s">
        <v>701</v>
      </c>
      <c r="G423" s="7" t="s">
        <v>699</v>
      </c>
      <c r="H423" s="7" t="s">
        <v>2</v>
      </c>
      <c r="I423" s="7" t="s">
        <v>282</v>
      </c>
      <c r="J423" s="7" t="s">
        <v>2045</v>
      </c>
      <c r="K423" s="7" t="s">
        <v>330</v>
      </c>
      <c r="L423" s="7">
        <v>47</v>
      </c>
      <c r="M423" s="8">
        <v>12487.74</v>
      </c>
    </row>
    <row r="424" spans="1:13" x14ac:dyDescent="0.15">
      <c r="A424" s="7">
        <f t="shared" si="6"/>
        <v>422</v>
      </c>
      <c r="B424" s="7" t="s">
        <v>697</v>
      </c>
      <c r="C424" s="7">
        <v>12221</v>
      </c>
      <c r="D424" s="7" t="s">
        <v>2131</v>
      </c>
      <c r="E424" s="7" t="s">
        <v>2132</v>
      </c>
      <c r="F424" s="7" t="s">
        <v>698</v>
      </c>
      <c r="G424" s="7" t="s">
        <v>696</v>
      </c>
      <c r="H424" s="7" t="s">
        <v>2</v>
      </c>
      <c r="I424" s="7" t="s">
        <v>282</v>
      </c>
      <c r="J424" s="7" t="s">
        <v>2045</v>
      </c>
      <c r="K424" s="7" t="s">
        <v>330</v>
      </c>
      <c r="L424" s="7">
        <v>10</v>
      </c>
      <c r="M424" s="8">
        <v>1032.6099999999999</v>
      </c>
    </row>
    <row r="425" spans="1:13" x14ac:dyDescent="0.15">
      <c r="A425" s="7">
        <f t="shared" si="6"/>
        <v>423</v>
      </c>
      <c r="B425" s="7" t="s">
        <v>694</v>
      </c>
      <c r="C425" s="7">
        <v>12221</v>
      </c>
      <c r="D425" s="7" t="s">
        <v>2131</v>
      </c>
      <c r="E425" s="7" t="s">
        <v>2132</v>
      </c>
      <c r="F425" s="7" t="s">
        <v>695</v>
      </c>
      <c r="G425" s="7" t="s">
        <v>693</v>
      </c>
      <c r="H425" s="7" t="s">
        <v>2</v>
      </c>
      <c r="I425" s="7" t="s">
        <v>282</v>
      </c>
      <c r="J425" s="7" t="s">
        <v>2045</v>
      </c>
      <c r="K425" s="7" t="s">
        <v>278</v>
      </c>
      <c r="L425" s="7">
        <v>9</v>
      </c>
      <c r="M425" s="8">
        <v>167.53</v>
      </c>
    </row>
    <row r="426" spans="1:13" x14ac:dyDescent="0.15">
      <c r="A426" s="7">
        <f t="shared" si="6"/>
        <v>424</v>
      </c>
      <c r="B426" s="7" t="s">
        <v>691</v>
      </c>
      <c r="C426" s="7">
        <v>12221</v>
      </c>
      <c r="D426" s="7" t="s">
        <v>2131</v>
      </c>
      <c r="E426" s="7" t="s">
        <v>2132</v>
      </c>
      <c r="F426" s="7" t="s">
        <v>692</v>
      </c>
      <c r="H426" s="7" t="s">
        <v>2</v>
      </c>
      <c r="I426" s="7" t="s">
        <v>282</v>
      </c>
      <c r="J426" s="7" t="s">
        <v>2045</v>
      </c>
      <c r="K426" s="7" t="s">
        <v>330</v>
      </c>
      <c r="L426" s="7">
        <v>3</v>
      </c>
      <c r="M426" s="8">
        <v>1077.69</v>
      </c>
    </row>
    <row r="427" spans="1:13" x14ac:dyDescent="0.15">
      <c r="A427" s="7">
        <f t="shared" si="6"/>
        <v>425</v>
      </c>
      <c r="B427" s="7" t="s">
        <v>689</v>
      </c>
      <c r="C427" s="7">
        <v>12221</v>
      </c>
      <c r="D427" s="7" t="s">
        <v>2131</v>
      </c>
      <c r="E427" s="7" t="s">
        <v>2132</v>
      </c>
      <c r="F427" s="7" t="s">
        <v>690</v>
      </c>
      <c r="G427" s="7" t="s">
        <v>31</v>
      </c>
      <c r="H427" s="7" t="s">
        <v>2</v>
      </c>
      <c r="I427" s="7" t="s">
        <v>282</v>
      </c>
      <c r="J427" s="7" t="s">
        <v>2045</v>
      </c>
      <c r="K427" s="7" t="s">
        <v>278</v>
      </c>
      <c r="L427" s="7">
        <v>3</v>
      </c>
      <c r="M427" s="8">
        <v>470.6</v>
      </c>
    </row>
    <row r="428" spans="1:13" x14ac:dyDescent="0.15">
      <c r="A428" s="7">
        <f t="shared" si="6"/>
        <v>426</v>
      </c>
      <c r="B428" s="7" t="s">
        <v>687</v>
      </c>
      <c r="C428" s="7">
        <v>12221</v>
      </c>
      <c r="D428" s="7" t="s">
        <v>2131</v>
      </c>
      <c r="E428" s="7" t="s">
        <v>2132</v>
      </c>
      <c r="F428" s="7" t="s">
        <v>688</v>
      </c>
      <c r="G428" s="7" t="s">
        <v>686</v>
      </c>
      <c r="H428" s="7" t="s">
        <v>2</v>
      </c>
      <c r="I428" s="7" t="s">
        <v>282</v>
      </c>
      <c r="J428" s="7" t="s">
        <v>2045</v>
      </c>
      <c r="K428" s="7" t="s">
        <v>330</v>
      </c>
      <c r="L428" s="7">
        <v>4</v>
      </c>
      <c r="M428" s="8">
        <v>81.22</v>
      </c>
    </row>
    <row r="429" spans="1:13" x14ac:dyDescent="0.15">
      <c r="A429" s="7">
        <f t="shared" si="6"/>
        <v>427</v>
      </c>
      <c r="B429" s="7" t="s">
        <v>684</v>
      </c>
      <c r="C429" s="7">
        <v>12221</v>
      </c>
      <c r="D429" s="7" t="s">
        <v>2131</v>
      </c>
      <c r="E429" s="7" t="s">
        <v>2132</v>
      </c>
      <c r="F429" s="7" t="s">
        <v>685</v>
      </c>
      <c r="G429" s="7" t="s">
        <v>683</v>
      </c>
      <c r="H429" s="7" t="s">
        <v>2</v>
      </c>
      <c r="I429" s="7" t="s">
        <v>282</v>
      </c>
      <c r="J429" s="7" t="s">
        <v>2045</v>
      </c>
      <c r="K429" s="7" t="s">
        <v>330</v>
      </c>
      <c r="L429" s="7">
        <v>4</v>
      </c>
      <c r="M429" s="8">
        <v>770.45</v>
      </c>
    </row>
    <row r="430" spans="1:13" x14ac:dyDescent="0.15">
      <c r="A430" s="7">
        <f t="shared" si="6"/>
        <v>428</v>
      </c>
      <c r="B430" s="7" t="s">
        <v>681</v>
      </c>
      <c r="C430" s="7">
        <v>12221</v>
      </c>
      <c r="D430" s="7" t="s">
        <v>2131</v>
      </c>
      <c r="E430" s="7" t="s">
        <v>2132</v>
      </c>
      <c r="F430" s="7" t="s">
        <v>682</v>
      </c>
      <c r="G430" s="7" t="s">
        <v>680</v>
      </c>
      <c r="H430" s="7" t="s">
        <v>2</v>
      </c>
      <c r="I430" s="7" t="s">
        <v>282</v>
      </c>
      <c r="J430" s="7" t="s">
        <v>2045</v>
      </c>
      <c r="K430" s="7" t="s">
        <v>330</v>
      </c>
      <c r="L430" s="7">
        <v>1</v>
      </c>
      <c r="M430" s="8">
        <v>23.54</v>
      </c>
    </row>
    <row r="431" spans="1:13" x14ac:dyDescent="0.15">
      <c r="A431" s="7">
        <f t="shared" si="6"/>
        <v>429</v>
      </c>
      <c r="B431" s="7" t="s">
        <v>678</v>
      </c>
      <c r="C431" s="7">
        <v>12221</v>
      </c>
      <c r="D431" s="7" t="s">
        <v>2131</v>
      </c>
      <c r="E431" s="7" t="s">
        <v>2132</v>
      </c>
      <c r="F431" s="7" t="s">
        <v>679</v>
      </c>
      <c r="G431" s="7" t="s">
        <v>677</v>
      </c>
      <c r="H431" s="7" t="s">
        <v>2</v>
      </c>
      <c r="I431" s="7" t="s">
        <v>282</v>
      </c>
      <c r="J431" s="7" t="s">
        <v>2045</v>
      </c>
      <c r="K431" s="7" t="s">
        <v>330</v>
      </c>
      <c r="L431" s="7">
        <v>11</v>
      </c>
      <c r="M431" s="8">
        <v>306.31</v>
      </c>
    </row>
    <row r="432" spans="1:13" x14ac:dyDescent="0.15">
      <c r="A432" s="7">
        <f t="shared" si="6"/>
        <v>430</v>
      </c>
      <c r="B432" s="7" t="s">
        <v>675</v>
      </c>
      <c r="C432" s="7">
        <v>12221</v>
      </c>
      <c r="D432" s="7" t="s">
        <v>2131</v>
      </c>
      <c r="E432" s="7" t="s">
        <v>2132</v>
      </c>
      <c r="F432" s="7" t="s">
        <v>676</v>
      </c>
      <c r="G432" s="7" t="s">
        <v>674</v>
      </c>
      <c r="H432" s="7" t="s">
        <v>2</v>
      </c>
      <c r="I432" s="7" t="s">
        <v>282</v>
      </c>
      <c r="J432" s="7" t="s">
        <v>2045</v>
      </c>
      <c r="K432" s="7" t="s">
        <v>330</v>
      </c>
      <c r="L432" s="7">
        <v>4</v>
      </c>
      <c r="M432" s="8">
        <v>18</v>
      </c>
    </row>
    <row r="433" spans="1:13" x14ac:dyDescent="0.15">
      <c r="A433" s="7">
        <f t="shared" si="6"/>
        <v>431</v>
      </c>
      <c r="B433" s="7" t="s">
        <v>672</v>
      </c>
      <c r="C433" s="7">
        <v>12221</v>
      </c>
      <c r="D433" s="7" t="s">
        <v>2131</v>
      </c>
      <c r="E433" s="7" t="s">
        <v>2132</v>
      </c>
      <c r="F433" s="7" t="s">
        <v>673</v>
      </c>
      <c r="G433" s="7" t="s">
        <v>671</v>
      </c>
      <c r="H433" s="7" t="s">
        <v>2</v>
      </c>
      <c r="I433" s="7" t="s">
        <v>282</v>
      </c>
      <c r="J433" s="7" t="s">
        <v>2045</v>
      </c>
      <c r="K433" s="7" t="s">
        <v>330</v>
      </c>
      <c r="L433" s="7">
        <v>1</v>
      </c>
      <c r="M433" s="8">
        <v>49.91</v>
      </c>
    </row>
    <row r="434" spans="1:13" x14ac:dyDescent="0.15">
      <c r="A434" s="7">
        <f t="shared" si="6"/>
        <v>432</v>
      </c>
      <c r="B434" s="7" t="s">
        <v>669</v>
      </c>
      <c r="C434" s="7">
        <v>12221</v>
      </c>
      <c r="D434" s="7" t="s">
        <v>2131</v>
      </c>
      <c r="E434" s="7" t="s">
        <v>2132</v>
      </c>
      <c r="F434" s="7" t="s">
        <v>670</v>
      </c>
      <c r="G434" s="7" t="s">
        <v>668</v>
      </c>
      <c r="H434" s="7" t="s">
        <v>2</v>
      </c>
      <c r="I434" s="7" t="s">
        <v>282</v>
      </c>
      <c r="J434" s="7" t="s">
        <v>2045</v>
      </c>
      <c r="K434" s="7" t="s">
        <v>330</v>
      </c>
      <c r="L434" s="7">
        <v>2</v>
      </c>
      <c r="M434" s="8">
        <v>176.89</v>
      </c>
    </row>
    <row r="435" spans="1:13" x14ac:dyDescent="0.15">
      <c r="A435" s="7">
        <f t="shared" si="6"/>
        <v>433</v>
      </c>
      <c r="B435" s="7" t="s">
        <v>666</v>
      </c>
      <c r="C435" s="7">
        <v>12221</v>
      </c>
      <c r="D435" s="7" t="s">
        <v>2131</v>
      </c>
      <c r="E435" s="7" t="s">
        <v>2132</v>
      </c>
      <c r="F435" s="7" t="s">
        <v>667</v>
      </c>
      <c r="G435" s="7" t="s">
        <v>665</v>
      </c>
      <c r="H435" s="7" t="s">
        <v>2</v>
      </c>
      <c r="I435" s="7" t="s">
        <v>282</v>
      </c>
      <c r="J435" s="7" t="s">
        <v>2045</v>
      </c>
      <c r="K435" s="7" t="s">
        <v>330</v>
      </c>
      <c r="L435" s="7">
        <v>1</v>
      </c>
      <c r="M435" s="8">
        <v>166.75</v>
      </c>
    </row>
    <row r="436" spans="1:13" x14ac:dyDescent="0.15">
      <c r="A436" s="7">
        <f t="shared" si="6"/>
        <v>434</v>
      </c>
      <c r="B436" s="7" t="s">
        <v>663</v>
      </c>
      <c r="C436" s="7">
        <v>12221</v>
      </c>
      <c r="D436" s="7" t="s">
        <v>2131</v>
      </c>
      <c r="E436" s="7" t="s">
        <v>2132</v>
      </c>
      <c r="F436" s="7" t="s">
        <v>664</v>
      </c>
      <c r="G436" s="7" t="s">
        <v>662</v>
      </c>
      <c r="H436" s="7" t="s">
        <v>2</v>
      </c>
      <c r="I436" s="7" t="s">
        <v>282</v>
      </c>
      <c r="J436" s="7" t="s">
        <v>2045</v>
      </c>
      <c r="K436" s="7" t="s">
        <v>330</v>
      </c>
      <c r="L436" s="7">
        <v>8</v>
      </c>
      <c r="M436" s="8">
        <v>256.66000000000003</v>
      </c>
    </row>
    <row r="437" spans="1:13" x14ac:dyDescent="0.15">
      <c r="A437" s="7">
        <f t="shared" si="6"/>
        <v>435</v>
      </c>
      <c r="B437" s="7" t="s">
        <v>660</v>
      </c>
      <c r="C437" s="7">
        <v>12221</v>
      </c>
      <c r="D437" s="7" t="s">
        <v>2131</v>
      </c>
      <c r="E437" s="7" t="s">
        <v>2132</v>
      </c>
      <c r="F437" s="7" t="s">
        <v>661</v>
      </c>
      <c r="G437" s="7" t="s">
        <v>659</v>
      </c>
      <c r="H437" s="7" t="s">
        <v>2</v>
      </c>
      <c r="I437" s="7" t="s">
        <v>282</v>
      </c>
      <c r="J437" s="7" t="s">
        <v>2045</v>
      </c>
      <c r="K437" s="7" t="s">
        <v>330</v>
      </c>
      <c r="L437" s="7">
        <v>2</v>
      </c>
      <c r="M437" s="8">
        <v>166.71</v>
      </c>
    </row>
    <row r="438" spans="1:13" x14ac:dyDescent="0.15">
      <c r="A438" s="7">
        <f t="shared" si="6"/>
        <v>436</v>
      </c>
      <c r="B438" s="7" t="s">
        <v>657</v>
      </c>
      <c r="C438" s="7">
        <v>12221</v>
      </c>
      <c r="D438" s="7" t="s">
        <v>2131</v>
      </c>
      <c r="E438" s="7" t="s">
        <v>2132</v>
      </c>
      <c r="F438" s="7" t="s">
        <v>658</v>
      </c>
      <c r="G438" s="7" t="s">
        <v>656</v>
      </c>
      <c r="H438" s="7" t="s">
        <v>2</v>
      </c>
      <c r="I438" s="7" t="s">
        <v>282</v>
      </c>
      <c r="J438" s="7" t="s">
        <v>2045</v>
      </c>
      <c r="K438" s="7" t="s">
        <v>330</v>
      </c>
      <c r="L438" s="7">
        <v>5</v>
      </c>
      <c r="M438" s="8">
        <v>247.56</v>
      </c>
    </row>
    <row r="439" spans="1:13" x14ac:dyDescent="0.15">
      <c r="A439" s="7">
        <f t="shared" si="6"/>
        <v>437</v>
      </c>
      <c r="B439" s="7" t="s">
        <v>654</v>
      </c>
      <c r="C439" s="7">
        <v>12221</v>
      </c>
      <c r="D439" s="7" t="s">
        <v>2131</v>
      </c>
      <c r="E439" s="7" t="s">
        <v>2132</v>
      </c>
      <c r="F439" s="7" t="s">
        <v>655</v>
      </c>
      <c r="G439" s="7" t="s">
        <v>653</v>
      </c>
      <c r="H439" s="7" t="s">
        <v>2</v>
      </c>
      <c r="I439" s="7" t="s">
        <v>282</v>
      </c>
      <c r="J439" s="7" t="s">
        <v>2045</v>
      </c>
      <c r="K439" s="7" t="s">
        <v>330</v>
      </c>
      <c r="L439" s="7">
        <v>2</v>
      </c>
      <c r="M439" s="8">
        <v>28.76</v>
      </c>
    </row>
    <row r="440" spans="1:13" x14ac:dyDescent="0.15">
      <c r="A440" s="7">
        <f t="shared" si="6"/>
        <v>438</v>
      </c>
      <c r="B440" s="7" t="s">
        <v>651</v>
      </c>
      <c r="C440" s="7">
        <v>12221</v>
      </c>
      <c r="D440" s="7" t="s">
        <v>2131</v>
      </c>
      <c r="E440" s="7" t="s">
        <v>2132</v>
      </c>
      <c r="F440" s="7" t="s">
        <v>652</v>
      </c>
      <c r="G440" s="7" t="s">
        <v>650</v>
      </c>
      <c r="H440" s="7" t="s">
        <v>2</v>
      </c>
      <c r="I440" s="7" t="s">
        <v>282</v>
      </c>
      <c r="J440" s="7" t="s">
        <v>2045</v>
      </c>
      <c r="K440" s="7" t="s">
        <v>330</v>
      </c>
      <c r="L440" s="7">
        <v>1</v>
      </c>
      <c r="M440" s="8">
        <v>14.3</v>
      </c>
    </row>
    <row r="441" spans="1:13" x14ac:dyDescent="0.15">
      <c r="A441" s="7">
        <f t="shared" si="6"/>
        <v>439</v>
      </c>
      <c r="B441" s="7" t="s">
        <v>648</v>
      </c>
      <c r="C441" s="7">
        <v>12221</v>
      </c>
      <c r="D441" s="7" t="s">
        <v>2131</v>
      </c>
      <c r="E441" s="7" t="s">
        <v>2132</v>
      </c>
      <c r="F441" s="7" t="s">
        <v>649</v>
      </c>
      <c r="G441" s="7" t="s">
        <v>647</v>
      </c>
      <c r="H441" s="7" t="s">
        <v>2</v>
      </c>
      <c r="I441" s="7" t="s">
        <v>282</v>
      </c>
      <c r="J441" s="7" t="s">
        <v>2045</v>
      </c>
      <c r="K441" s="7" t="s">
        <v>330</v>
      </c>
      <c r="L441" s="7">
        <v>2</v>
      </c>
      <c r="M441" s="8">
        <v>132.75</v>
      </c>
    </row>
    <row r="442" spans="1:13" x14ac:dyDescent="0.15">
      <c r="A442" s="7">
        <f t="shared" si="6"/>
        <v>440</v>
      </c>
      <c r="B442" s="7" t="s">
        <v>645</v>
      </c>
      <c r="C442" s="7">
        <v>12221</v>
      </c>
      <c r="D442" s="7" t="s">
        <v>2131</v>
      </c>
      <c r="E442" s="7" t="s">
        <v>2132</v>
      </c>
      <c r="F442" s="7" t="s">
        <v>646</v>
      </c>
      <c r="G442" s="7" t="s">
        <v>644</v>
      </c>
      <c r="H442" s="7" t="s">
        <v>2</v>
      </c>
      <c r="I442" s="7" t="s">
        <v>282</v>
      </c>
      <c r="J442" s="7" t="s">
        <v>2045</v>
      </c>
      <c r="K442" s="7" t="s">
        <v>330</v>
      </c>
      <c r="L442" s="7">
        <v>5</v>
      </c>
      <c r="M442" s="8">
        <v>80.91</v>
      </c>
    </row>
    <row r="443" spans="1:13" x14ac:dyDescent="0.15">
      <c r="A443" s="7">
        <f t="shared" si="6"/>
        <v>441</v>
      </c>
      <c r="B443" s="7" t="s">
        <v>642</v>
      </c>
      <c r="C443" s="7">
        <v>12221</v>
      </c>
      <c r="D443" s="7" t="s">
        <v>2131</v>
      </c>
      <c r="E443" s="7" t="s">
        <v>2132</v>
      </c>
      <c r="F443" s="7" t="s">
        <v>643</v>
      </c>
      <c r="G443" s="7" t="s">
        <v>641</v>
      </c>
      <c r="H443" s="7" t="s">
        <v>2</v>
      </c>
      <c r="I443" s="7" t="s">
        <v>282</v>
      </c>
      <c r="J443" s="7" t="s">
        <v>2045</v>
      </c>
      <c r="K443" s="7" t="s">
        <v>330</v>
      </c>
      <c r="L443" s="7">
        <v>4</v>
      </c>
      <c r="M443" s="8">
        <v>6632.3</v>
      </c>
    </row>
    <row r="444" spans="1:13" x14ac:dyDescent="0.15">
      <c r="A444" s="7">
        <f t="shared" si="6"/>
        <v>442</v>
      </c>
      <c r="B444" s="7" t="s">
        <v>639</v>
      </c>
      <c r="C444" s="7">
        <v>12221</v>
      </c>
      <c r="D444" s="7" t="s">
        <v>2131</v>
      </c>
      <c r="E444" s="7" t="s">
        <v>2132</v>
      </c>
      <c r="F444" s="7" t="s">
        <v>640</v>
      </c>
      <c r="G444" s="7" t="s">
        <v>638</v>
      </c>
      <c r="H444" s="7" t="s">
        <v>2</v>
      </c>
      <c r="I444" s="7" t="s">
        <v>282</v>
      </c>
      <c r="J444" s="7" t="s">
        <v>2045</v>
      </c>
      <c r="K444" s="7" t="s">
        <v>330</v>
      </c>
      <c r="L444" s="7">
        <v>11</v>
      </c>
      <c r="M444" s="8">
        <v>147.57</v>
      </c>
    </row>
    <row r="445" spans="1:13" x14ac:dyDescent="0.15">
      <c r="A445" s="7">
        <f t="shared" si="6"/>
        <v>443</v>
      </c>
      <c r="B445" s="7" t="s">
        <v>636</v>
      </c>
      <c r="C445" s="7">
        <v>12221</v>
      </c>
      <c r="D445" s="7" t="s">
        <v>2131</v>
      </c>
      <c r="E445" s="7" t="s">
        <v>2132</v>
      </c>
      <c r="F445" s="7" t="s">
        <v>637</v>
      </c>
      <c r="G445" s="7" t="s">
        <v>635</v>
      </c>
      <c r="H445" s="7" t="s">
        <v>2</v>
      </c>
      <c r="I445" s="7" t="s">
        <v>282</v>
      </c>
      <c r="J445" s="7" t="s">
        <v>2045</v>
      </c>
      <c r="K445" s="7" t="s">
        <v>330</v>
      </c>
      <c r="L445" s="7">
        <v>2</v>
      </c>
      <c r="M445" s="8">
        <v>339.46</v>
      </c>
    </row>
    <row r="446" spans="1:13" x14ac:dyDescent="0.15">
      <c r="A446" s="7">
        <f t="shared" si="6"/>
        <v>444</v>
      </c>
      <c r="B446" s="7" t="s">
        <v>633</v>
      </c>
      <c r="C446" s="7">
        <v>12221</v>
      </c>
      <c r="D446" s="7" t="s">
        <v>2131</v>
      </c>
      <c r="E446" s="7" t="s">
        <v>2132</v>
      </c>
      <c r="F446" s="7" t="s">
        <v>634</v>
      </c>
      <c r="G446" s="7" t="s">
        <v>632</v>
      </c>
      <c r="H446" s="7" t="s">
        <v>2</v>
      </c>
      <c r="I446" s="7" t="s">
        <v>282</v>
      </c>
      <c r="J446" s="7" t="s">
        <v>2045</v>
      </c>
      <c r="K446" s="7" t="s">
        <v>330</v>
      </c>
      <c r="L446" s="7">
        <v>30</v>
      </c>
      <c r="M446" s="8">
        <v>2481.6799999999998</v>
      </c>
    </row>
    <row r="447" spans="1:13" x14ac:dyDescent="0.15">
      <c r="A447" s="7">
        <f t="shared" si="6"/>
        <v>445</v>
      </c>
      <c r="B447" s="7" t="s">
        <v>630</v>
      </c>
      <c r="C447" s="7">
        <v>12221</v>
      </c>
      <c r="D447" s="7" t="s">
        <v>2131</v>
      </c>
      <c r="E447" s="7" t="s">
        <v>2132</v>
      </c>
      <c r="F447" s="7" t="s">
        <v>631</v>
      </c>
      <c r="G447" s="7" t="s">
        <v>629</v>
      </c>
      <c r="H447" s="7" t="s">
        <v>2</v>
      </c>
      <c r="I447" s="7" t="s">
        <v>282</v>
      </c>
      <c r="J447" s="7" t="s">
        <v>2045</v>
      </c>
      <c r="K447" s="7" t="s">
        <v>330</v>
      </c>
      <c r="L447" s="7">
        <v>1</v>
      </c>
      <c r="M447" s="8">
        <v>5.05</v>
      </c>
    </row>
    <row r="448" spans="1:13" x14ac:dyDescent="0.15">
      <c r="A448" s="7">
        <f t="shared" si="6"/>
        <v>446</v>
      </c>
      <c r="B448" s="7" t="s">
        <v>627</v>
      </c>
      <c r="C448" s="7">
        <v>12221</v>
      </c>
      <c r="D448" s="7" t="s">
        <v>2131</v>
      </c>
      <c r="E448" s="7" t="s">
        <v>2132</v>
      </c>
      <c r="F448" s="7" t="s">
        <v>628</v>
      </c>
      <c r="G448" s="7" t="s">
        <v>626</v>
      </c>
      <c r="H448" s="7" t="s">
        <v>2</v>
      </c>
      <c r="I448" s="7" t="s">
        <v>282</v>
      </c>
      <c r="J448" s="7" t="s">
        <v>2045</v>
      </c>
      <c r="K448" s="7" t="s">
        <v>330</v>
      </c>
      <c r="L448" s="7">
        <v>3</v>
      </c>
      <c r="M448" s="8">
        <v>508</v>
      </c>
    </row>
    <row r="449" spans="1:13" x14ac:dyDescent="0.15">
      <c r="A449" s="7">
        <f t="shared" si="6"/>
        <v>447</v>
      </c>
      <c r="B449" s="7" t="s">
        <v>624</v>
      </c>
      <c r="C449" s="7">
        <v>12221</v>
      </c>
      <c r="D449" s="7" t="s">
        <v>2131</v>
      </c>
      <c r="E449" s="7" t="s">
        <v>2132</v>
      </c>
      <c r="F449" s="7" t="s">
        <v>625</v>
      </c>
      <c r="G449" s="7" t="s">
        <v>623</v>
      </c>
      <c r="H449" s="7" t="s">
        <v>2</v>
      </c>
      <c r="I449" s="7" t="s">
        <v>282</v>
      </c>
      <c r="J449" s="7" t="s">
        <v>2045</v>
      </c>
      <c r="K449" s="7" t="s">
        <v>330</v>
      </c>
      <c r="L449" s="7">
        <v>2</v>
      </c>
      <c r="M449" s="8">
        <v>8.09</v>
      </c>
    </row>
    <row r="450" spans="1:13" x14ac:dyDescent="0.15">
      <c r="A450" s="7">
        <f t="shared" si="6"/>
        <v>448</v>
      </c>
      <c r="B450" s="7" t="s">
        <v>621</v>
      </c>
      <c r="C450" s="7">
        <v>12221</v>
      </c>
      <c r="D450" s="7" t="s">
        <v>2131</v>
      </c>
      <c r="E450" s="7" t="s">
        <v>2132</v>
      </c>
      <c r="F450" s="7" t="s">
        <v>622</v>
      </c>
      <c r="G450" s="7" t="s">
        <v>620</v>
      </c>
      <c r="H450" s="7" t="s">
        <v>2</v>
      </c>
      <c r="I450" s="7" t="s">
        <v>282</v>
      </c>
      <c r="J450" s="7" t="s">
        <v>2045</v>
      </c>
      <c r="K450" s="7" t="s">
        <v>330</v>
      </c>
      <c r="L450" s="7">
        <v>1</v>
      </c>
      <c r="M450" s="8">
        <v>98.76</v>
      </c>
    </row>
    <row r="451" spans="1:13" x14ac:dyDescent="0.15">
      <c r="A451" s="7">
        <f t="shared" si="6"/>
        <v>449</v>
      </c>
      <c r="B451" s="7" t="s">
        <v>618</v>
      </c>
      <c r="C451" s="7">
        <v>12221</v>
      </c>
      <c r="D451" s="7" t="s">
        <v>2131</v>
      </c>
      <c r="E451" s="7" t="s">
        <v>2132</v>
      </c>
      <c r="F451" s="7" t="s">
        <v>619</v>
      </c>
      <c r="G451" s="7" t="s">
        <v>617</v>
      </c>
      <c r="H451" s="7" t="s">
        <v>2</v>
      </c>
      <c r="I451" s="7" t="s">
        <v>282</v>
      </c>
      <c r="J451" s="7" t="s">
        <v>2045</v>
      </c>
      <c r="K451" s="7" t="s">
        <v>330</v>
      </c>
      <c r="L451" s="7">
        <v>1</v>
      </c>
      <c r="M451" s="8">
        <v>155</v>
      </c>
    </row>
    <row r="452" spans="1:13" x14ac:dyDescent="0.15">
      <c r="A452" s="7">
        <f t="shared" si="6"/>
        <v>450</v>
      </c>
      <c r="B452" s="7" t="s">
        <v>615</v>
      </c>
      <c r="C452" s="7">
        <v>12221</v>
      </c>
      <c r="D452" s="7" t="s">
        <v>2131</v>
      </c>
      <c r="E452" s="7" t="s">
        <v>2132</v>
      </c>
      <c r="F452" s="7" t="s">
        <v>616</v>
      </c>
      <c r="G452" s="7" t="s">
        <v>614</v>
      </c>
      <c r="H452" s="7" t="s">
        <v>2</v>
      </c>
      <c r="I452" s="7" t="s">
        <v>282</v>
      </c>
      <c r="J452" s="7" t="s">
        <v>2045</v>
      </c>
      <c r="K452" s="7" t="s">
        <v>330</v>
      </c>
      <c r="L452" s="7">
        <v>18</v>
      </c>
      <c r="M452" s="8">
        <v>3002</v>
      </c>
    </row>
    <row r="453" spans="1:13" x14ac:dyDescent="0.15">
      <c r="A453" s="7">
        <f t="shared" ref="A453:A516" si="7">A452+1</f>
        <v>451</v>
      </c>
      <c r="B453" s="7" t="s">
        <v>613</v>
      </c>
      <c r="C453" s="7">
        <v>12221</v>
      </c>
      <c r="D453" s="7" t="s">
        <v>2131</v>
      </c>
      <c r="E453" s="7" t="s">
        <v>2132</v>
      </c>
      <c r="F453" s="7" t="s">
        <v>611</v>
      </c>
      <c r="G453" s="7" t="s">
        <v>612</v>
      </c>
      <c r="H453" s="7" t="s">
        <v>2</v>
      </c>
      <c r="I453" s="7" t="s">
        <v>282</v>
      </c>
      <c r="J453" s="7" t="s">
        <v>2045</v>
      </c>
      <c r="K453" s="7" t="s">
        <v>330</v>
      </c>
      <c r="L453" s="7">
        <v>3</v>
      </c>
      <c r="M453" s="8">
        <v>749</v>
      </c>
    </row>
    <row r="454" spans="1:13" x14ac:dyDescent="0.15">
      <c r="A454" s="7">
        <f t="shared" si="7"/>
        <v>452</v>
      </c>
      <c r="B454" s="7" t="s">
        <v>609</v>
      </c>
      <c r="C454" s="7">
        <v>12221</v>
      </c>
      <c r="D454" s="7" t="s">
        <v>2131</v>
      </c>
      <c r="E454" s="7" t="s">
        <v>2132</v>
      </c>
      <c r="F454" s="7" t="s">
        <v>610</v>
      </c>
      <c r="G454" s="7" t="s">
        <v>608</v>
      </c>
      <c r="H454" s="7" t="s">
        <v>2</v>
      </c>
      <c r="I454" s="7" t="s">
        <v>282</v>
      </c>
      <c r="J454" s="7" t="s">
        <v>2045</v>
      </c>
      <c r="K454" s="7" t="s">
        <v>538</v>
      </c>
      <c r="L454" s="7">
        <v>2</v>
      </c>
      <c r="M454" s="8">
        <v>542.01</v>
      </c>
    </row>
    <row r="455" spans="1:13" x14ac:dyDescent="0.15">
      <c r="A455" s="7">
        <f t="shared" si="7"/>
        <v>453</v>
      </c>
      <c r="B455" s="7" t="s">
        <v>606</v>
      </c>
      <c r="C455" s="7">
        <v>12221</v>
      </c>
      <c r="D455" s="7" t="s">
        <v>2131</v>
      </c>
      <c r="E455" s="7" t="s">
        <v>2132</v>
      </c>
      <c r="F455" s="7" t="s">
        <v>607</v>
      </c>
      <c r="G455" s="7" t="s">
        <v>605</v>
      </c>
      <c r="H455" s="7" t="s">
        <v>2</v>
      </c>
      <c r="I455" s="7" t="s">
        <v>282</v>
      </c>
      <c r="J455" s="7" t="s">
        <v>2045</v>
      </c>
      <c r="K455" s="7" t="s">
        <v>538</v>
      </c>
      <c r="L455" s="7">
        <v>2</v>
      </c>
      <c r="M455" s="8">
        <v>625.38</v>
      </c>
    </row>
    <row r="456" spans="1:13" x14ac:dyDescent="0.15">
      <c r="A456" s="7">
        <f t="shared" si="7"/>
        <v>454</v>
      </c>
      <c r="B456" s="7" t="s">
        <v>603</v>
      </c>
      <c r="C456" s="7">
        <v>12221</v>
      </c>
      <c r="D456" s="7" t="s">
        <v>2131</v>
      </c>
      <c r="E456" s="7" t="s">
        <v>2132</v>
      </c>
      <c r="F456" s="7" t="s">
        <v>604</v>
      </c>
      <c r="G456" s="7" t="s">
        <v>602</v>
      </c>
      <c r="H456" s="7" t="s">
        <v>2</v>
      </c>
      <c r="I456" s="7" t="s">
        <v>282</v>
      </c>
      <c r="J456" s="7" t="s">
        <v>2045</v>
      </c>
      <c r="K456" s="7" t="s">
        <v>538</v>
      </c>
      <c r="L456" s="7">
        <v>1</v>
      </c>
      <c r="M456" s="8">
        <v>479</v>
      </c>
    </row>
    <row r="457" spans="1:13" x14ac:dyDescent="0.15">
      <c r="A457" s="7">
        <f t="shared" si="7"/>
        <v>455</v>
      </c>
      <c r="B457" s="7" t="s">
        <v>597</v>
      </c>
      <c r="C457" s="7">
        <v>12221</v>
      </c>
      <c r="D457" s="7" t="s">
        <v>2131</v>
      </c>
      <c r="E457" s="7" t="s">
        <v>2132</v>
      </c>
      <c r="F457" s="7" t="s">
        <v>598</v>
      </c>
      <c r="G457" s="7" t="s">
        <v>596</v>
      </c>
      <c r="H457" s="7" t="s">
        <v>2</v>
      </c>
      <c r="I457" s="7" t="s">
        <v>282</v>
      </c>
      <c r="J457" s="7" t="s">
        <v>2045</v>
      </c>
      <c r="K457" s="7" t="s">
        <v>538</v>
      </c>
      <c r="L457" s="7">
        <v>9</v>
      </c>
      <c r="M457" s="8">
        <v>1123.46</v>
      </c>
    </row>
    <row r="458" spans="1:13" x14ac:dyDescent="0.15">
      <c r="A458" s="7">
        <f t="shared" si="7"/>
        <v>456</v>
      </c>
      <c r="B458" s="7" t="s">
        <v>594</v>
      </c>
      <c r="C458" s="7">
        <v>12221</v>
      </c>
      <c r="D458" s="7" t="s">
        <v>2131</v>
      </c>
      <c r="E458" s="7" t="s">
        <v>2132</v>
      </c>
      <c r="F458" s="7" t="s">
        <v>595</v>
      </c>
      <c r="G458" s="7" t="s">
        <v>593</v>
      </c>
      <c r="H458" s="7" t="s">
        <v>2</v>
      </c>
      <c r="I458" s="7" t="s">
        <v>282</v>
      </c>
      <c r="J458" s="7" t="s">
        <v>2045</v>
      </c>
      <c r="K458" s="7" t="s">
        <v>538</v>
      </c>
      <c r="L458" s="7">
        <v>2</v>
      </c>
      <c r="M458" s="8">
        <v>194</v>
      </c>
    </row>
    <row r="459" spans="1:13" x14ac:dyDescent="0.15">
      <c r="A459" s="7">
        <f t="shared" si="7"/>
        <v>457</v>
      </c>
      <c r="B459" s="7" t="s">
        <v>591</v>
      </c>
      <c r="C459" s="7">
        <v>12221</v>
      </c>
      <c r="D459" s="7" t="s">
        <v>2131</v>
      </c>
      <c r="E459" s="7" t="s">
        <v>2132</v>
      </c>
      <c r="F459" s="7" t="s">
        <v>592</v>
      </c>
      <c r="G459" s="7" t="s">
        <v>590</v>
      </c>
      <c r="H459" s="7" t="s">
        <v>2</v>
      </c>
      <c r="I459" s="7" t="s">
        <v>282</v>
      </c>
      <c r="J459" s="7" t="s">
        <v>2045</v>
      </c>
      <c r="K459" s="7" t="s">
        <v>538</v>
      </c>
      <c r="L459" s="7">
        <v>1</v>
      </c>
      <c r="M459" s="8">
        <v>107.8</v>
      </c>
    </row>
    <row r="460" spans="1:13" x14ac:dyDescent="0.15">
      <c r="A460" s="7">
        <f t="shared" si="7"/>
        <v>458</v>
      </c>
      <c r="B460" s="7" t="s">
        <v>586</v>
      </c>
      <c r="C460" s="7">
        <v>12221</v>
      </c>
      <c r="D460" s="7" t="s">
        <v>2131</v>
      </c>
      <c r="E460" s="7" t="s">
        <v>2132</v>
      </c>
      <c r="F460" s="7" t="s">
        <v>587</v>
      </c>
      <c r="G460" s="7" t="s">
        <v>585</v>
      </c>
      <c r="H460" s="7" t="s">
        <v>2</v>
      </c>
      <c r="I460" s="7" t="s">
        <v>282</v>
      </c>
      <c r="J460" s="7" t="s">
        <v>2045</v>
      </c>
      <c r="K460" s="7" t="s">
        <v>538</v>
      </c>
      <c r="L460" s="7">
        <v>1</v>
      </c>
      <c r="M460" s="8">
        <v>353</v>
      </c>
    </row>
    <row r="461" spans="1:13" x14ac:dyDescent="0.15">
      <c r="A461" s="7">
        <f t="shared" si="7"/>
        <v>459</v>
      </c>
      <c r="B461" s="7" t="s">
        <v>583</v>
      </c>
      <c r="C461" s="7">
        <v>12221</v>
      </c>
      <c r="D461" s="7" t="s">
        <v>2131</v>
      </c>
      <c r="E461" s="7" t="s">
        <v>2132</v>
      </c>
      <c r="F461" s="7" t="s">
        <v>584</v>
      </c>
      <c r="G461" s="7" t="s">
        <v>580</v>
      </c>
      <c r="H461" s="7" t="s">
        <v>2</v>
      </c>
      <c r="I461" s="7" t="s">
        <v>282</v>
      </c>
      <c r="J461" s="7" t="s">
        <v>2045</v>
      </c>
      <c r="K461" s="7" t="s">
        <v>538</v>
      </c>
      <c r="L461" s="7">
        <v>1</v>
      </c>
      <c r="M461" s="8">
        <v>115.56</v>
      </c>
    </row>
    <row r="462" spans="1:13" x14ac:dyDescent="0.15">
      <c r="A462" s="7">
        <f t="shared" si="7"/>
        <v>460</v>
      </c>
      <c r="B462" s="7" t="s">
        <v>581</v>
      </c>
      <c r="C462" s="7">
        <v>12221</v>
      </c>
      <c r="D462" s="7" t="s">
        <v>2131</v>
      </c>
      <c r="E462" s="7" t="s">
        <v>2132</v>
      </c>
      <c r="F462" s="7" t="s">
        <v>582</v>
      </c>
      <c r="G462" s="7" t="s">
        <v>580</v>
      </c>
      <c r="H462" s="7" t="s">
        <v>2</v>
      </c>
      <c r="I462" s="7" t="s">
        <v>282</v>
      </c>
      <c r="J462" s="7" t="s">
        <v>2045</v>
      </c>
      <c r="K462" s="7" t="s">
        <v>538</v>
      </c>
      <c r="L462" s="7">
        <v>1</v>
      </c>
      <c r="M462" s="8">
        <v>396.65</v>
      </c>
    </row>
    <row r="463" spans="1:13" x14ac:dyDescent="0.15">
      <c r="A463" s="7">
        <f t="shared" si="7"/>
        <v>461</v>
      </c>
      <c r="B463" s="7" t="s">
        <v>578</v>
      </c>
      <c r="C463" s="7">
        <v>12221</v>
      </c>
      <c r="D463" s="7" t="s">
        <v>2131</v>
      </c>
      <c r="E463" s="7" t="s">
        <v>2132</v>
      </c>
      <c r="F463" s="7" t="s">
        <v>579</v>
      </c>
      <c r="G463" s="7" t="s">
        <v>542</v>
      </c>
      <c r="H463" s="7" t="s">
        <v>2</v>
      </c>
      <c r="I463" s="7" t="s">
        <v>282</v>
      </c>
      <c r="J463" s="7" t="s">
        <v>2045</v>
      </c>
      <c r="K463" s="7" t="s">
        <v>538</v>
      </c>
      <c r="L463" s="7">
        <v>1</v>
      </c>
      <c r="M463" s="8">
        <v>108</v>
      </c>
    </row>
    <row r="464" spans="1:13" x14ac:dyDescent="0.15">
      <c r="A464" s="7">
        <f t="shared" si="7"/>
        <v>462</v>
      </c>
      <c r="B464" s="7" t="s">
        <v>576</v>
      </c>
      <c r="C464" s="7">
        <v>12221</v>
      </c>
      <c r="D464" s="7" t="s">
        <v>2131</v>
      </c>
      <c r="E464" s="7" t="s">
        <v>2132</v>
      </c>
      <c r="F464" s="7" t="s">
        <v>577</v>
      </c>
      <c r="G464" s="7" t="s">
        <v>575</v>
      </c>
      <c r="H464" s="7" t="s">
        <v>2</v>
      </c>
      <c r="I464" s="7" t="s">
        <v>282</v>
      </c>
      <c r="J464" s="7" t="s">
        <v>2045</v>
      </c>
      <c r="K464" s="7" t="s">
        <v>538</v>
      </c>
      <c r="L464" s="7">
        <v>1</v>
      </c>
      <c r="M464" s="8">
        <v>146.93</v>
      </c>
    </row>
    <row r="465" spans="1:13" x14ac:dyDescent="0.15">
      <c r="A465" s="7">
        <f t="shared" si="7"/>
        <v>463</v>
      </c>
      <c r="B465" s="7" t="s">
        <v>573</v>
      </c>
      <c r="C465" s="7">
        <v>12221</v>
      </c>
      <c r="D465" s="7" t="s">
        <v>2131</v>
      </c>
      <c r="E465" s="7" t="s">
        <v>2132</v>
      </c>
      <c r="F465" s="7" t="s">
        <v>574</v>
      </c>
      <c r="G465" s="7" t="s">
        <v>572</v>
      </c>
      <c r="H465" s="7" t="s">
        <v>2</v>
      </c>
      <c r="I465" s="7" t="s">
        <v>282</v>
      </c>
      <c r="J465" s="7" t="s">
        <v>2045</v>
      </c>
      <c r="K465" s="7" t="s">
        <v>538</v>
      </c>
      <c r="L465" s="7">
        <v>1</v>
      </c>
      <c r="M465" s="8">
        <v>60.8</v>
      </c>
    </row>
    <row r="466" spans="1:13" x14ac:dyDescent="0.15">
      <c r="A466" s="7">
        <f t="shared" si="7"/>
        <v>464</v>
      </c>
      <c r="B466" s="7" t="s">
        <v>570</v>
      </c>
      <c r="C466" s="7">
        <v>12221</v>
      </c>
      <c r="D466" s="7" t="s">
        <v>2131</v>
      </c>
      <c r="E466" s="7" t="s">
        <v>2132</v>
      </c>
      <c r="F466" s="7" t="s">
        <v>571</v>
      </c>
      <c r="G466" s="7" t="s">
        <v>569</v>
      </c>
      <c r="H466" s="7" t="s">
        <v>2</v>
      </c>
      <c r="I466" s="7" t="s">
        <v>282</v>
      </c>
      <c r="J466" s="7" t="s">
        <v>2045</v>
      </c>
      <c r="K466" s="7" t="s">
        <v>538</v>
      </c>
      <c r="L466" s="7">
        <v>3</v>
      </c>
      <c r="M466" s="8">
        <v>494.02</v>
      </c>
    </row>
    <row r="467" spans="1:13" x14ac:dyDescent="0.15">
      <c r="A467" s="7">
        <f t="shared" si="7"/>
        <v>465</v>
      </c>
      <c r="B467" s="7" t="s">
        <v>561</v>
      </c>
      <c r="C467" s="7">
        <v>12221</v>
      </c>
      <c r="D467" s="7" t="s">
        <v>2131</v>
      </c>
      <c r="E467" s="7" t="s">
        <v>2132</v>
      </c>
      <c r="F467" s="7" t="s">
        <v>562</v>
      </c>
      <c r="G467" s="7" t="s">
        <v>560</v>
      </c>
      <c r="H467" s="7" t="s">
        <v>2</v>
      </c>
      <c r="I467" s="7" t="s">
        <v>282</v>
      </c>
      <c r="J467" s="7" t="s">
        <v>2045</v>
      </c>
      <c r="K467" s="7" t="s">
        <v>538</v>
      </c>
      <c r="L467" s="7">
        <v>1</v>
      </c>
      <c r="M467" s="8">
        <v>2552.7399999999998</v>
      </c>
    </row>
    <row r="468" spans="1:13" x14ac:dyDescent="0.15">
      <c r="A468" s="7">
        <f t="shared" si="7"/>
        <v>466</v>
      </c>
      <c r="B468" s="7" t="s">
        <v>555</v>
      </c>
      <c r="C468" s="7">
        <v>12221</v>
      </c>
      <c r="D468" s="7" t="s">
        <v>2131</v>
      </c>
      <c r="E468" s="7" t="s">
        <v>2132</v>
      </c>
      <c r="F468" s="7" t="s">
        <v>556</v>
      </c>
      <c r="G468" s="7" t="s">
        <v>554</v>
      </c>
      <c r="H468" s="7" t="s">
        <v>2</v>
      </c>
      <c r="I468" s="7" t="s">
        <v>282</v>
      </c>
      <c r="J468" s="7" t="s">
        <v>2045</v>
      </c>
      <c r="K468" s="7" t="s">
        <v>538</v>
      </c>
      <c r="L468" s="7">
        <v>10</v>
      </c>
      <c r="M468" s="8">
        <v>839</v>
      </c>
    </row>
    <row r="469" spans="1:13" x14ac:dyDescent="0.15">
      <c r="A469" s="7">
        <f t="shared" si="7"/>
        <v>467</v>
      </c>
      <c r="B469" s="7" t="s">
        <v>543</v>
      </c>
      <c r="C469" s="7">
        <v>12221</v>
      </c>
      <c r="D469" s="7" t="s">
        <v>2131</v>
      </c>
      <c r="E469" s="7" t="s">
        <v>2132</v>
      </c>
      <c r="F469" s="7" t="s">
        <v>544</v>
      </c>
      <c r="G469" s="7" t="s">
        <v>542</v>
      </c>
      <c r="H469" s="7" t="s">
        <v>2</v>
      </c>
      <c r="I469" s="7" t="s">
        <v>282</v>
      </c>
      <c r="J469" s="7" t="s">
        <v>2045</v>
      </c>
      <c r="K469" s="7" t="s">
        <v>538</v>
      </c>
      <c r="L469" s="7">
        <v>1</v>
      </c>
      <c r="M469" s="8">
        <v>68</v>
      </c>
    </row>
    <row r="470" spans="1:13" x14ac:dyDescent="0.15">
      <c r="A470" s="7">
        <f t="shared" si="7"/>
        <v>468</v>
      </c>
      <c r="B470" s="7" t="s">
        <v>540</v>
      </c>
      <c r="C470" s="7">
        <v>12221</v>
      </c>
      <c r="D470" s="7" t="s">
        <v>2131</v>
      </c>
      <c r="E470" s="7" t="s">
        <v>2132</v>
      </c>
      <c r="F470" s="7" t="s">
        <v>541</v>
      </c>
      <c r="G470" s="7" t="s">
        <v>539</v>
      </c>
      <c r="H470" s="7" t="s">
        <v>2</v>
      </c>
      <c r="I470" s="7" t="s">
        <v>282</v>
      </c>
      <c r="J470" s="7" t="s">
        <v>2045</v>
      </c>
      <c r="K470" s="7" t="s">
        <v>538</v>
      </c>
      <c r="L470" s="7">
        <v>2</v>
      </c>
      <c r="M470" s="8">
        <v>404.12</v>
      </c>
    </row>
    <row r="471" spans="1:13" x14ac:dyDescent="0.15">
      <c r="A471" s="7">
        <f t="shared" si="7"/>
        <v>469</v>
      </c>
      <c r="B471" s="7" t="s">
        <v>533</v>
      </c>
      <c r="C471" s="7">
        <v>12221</v>
      </c>
      <c r="D471" s="7" t="s">
        <v>2131</v>
      </c>
      <c r="E471" s="7" t="s">
        <v>2132</v>
      </c>
      <c r="F471" s="7" t="s">
        <v>534</v>
      </c>
      <c r="G471" s="7" t="s">
        <v>532</v>
      </c>
      <c r="H471" s="7" t="s">
        <v>2</v>
      </c>
      <c r="I471" s="7" t="s">
        <v>282</v>
      </c>
      <c r="J471" s="7" t="s">
        <v>2045</v>
      </c>
      <c r="K471" s="7" t="s">
        <v>519</v>
      </c>
      <c r="L471" s="7">
        <v>3</v>
      </c>
      <c r="M471" s="8">
        <v>380</v>
      </c>
    </row>
    <row r="472" spans="1:13" x14ac:dyDescent="0.15">
      <c r="A472" s="7">
        <f t="shared" si="7"/>
        <v>470</v>
      </c>
      <c r="B472" s="7" t="s">
        <v>530</v>
      </c>
      <c r="C472" s="7">
        <v>12221</v>
      </c>
      <c r="D472" s="7" t="s">
        <v>2131</v>
      </c>
      <c r="E472" s="7" t="s">
        <v>2132</v>
      </c>
      <c r="F472" s="7" t="s">
        <v>531</v>
      </c>
      <c r="G472" s="7" t="s">
        <v>529</v>
      </c>
      <c r="H472" s="7" t="s">
        <v>2</v>
      </c>
      <c r="I472" s="7" t="s">
        <v>282</v>
      </c>
      <c r="J472" s="7" t="s">
        <v>2045</v>
      </c>
      <c r="K472" s="7" t="s">
        <v>519</v>
      </c>
      <c r="L472" s="7">
        <v>1</v>
      </c>
      <c r="M472" s="8">
        <v>281</v>
      </c>
    </row>
    <row r="473" spans="1:13" x14ac:dyDescent="0.15">
      <c r="A473" s="7">
        <f t="shared" si="7"/>
        <v>471</v>
      </c>
      <c r="B473" s="7" t="s">
        <v>527</v>
      </c>
      <c r="C473" s="7">
        <v>12221</v>
      </c>
      <c r="D473" s="7" t="s">
        <v>2131</v>
      </c>
      <c r="E473" s="7" t="s">
        <v>2132</v>
      </c>
      <c r="F473" s="7" t="s">
        <v>528</v>
      </c>
      <c r="G473" s="7" t="s">
        <v>526</v>
      </c>
      <c r="H473" s="7" t="s">
        <v>2</v>
      </c>
      <c r="I473" s="7" t="s">
        <v>282</v>
      </c>
      <c r="J473" s="7" t="s">
        <v>2045</v>
      </c>
      <c r="K473" s="7" t="s">
        <v>519</v>
      </c>
      <c r="L473" s="7">
        <v>1</v>
      </c>
      <c r="M473" s="8">
        <v>372.2</v>
      </c>
    </row>
    <row r="474" spans="1:13" x14ac:dyDescent="0.15">
      <c r="A474" s="7">
        <f t="shared" si="7"/>
        <v>472</v>
      </c>
      <c r="B474" s="7" t="s">
        <v>517</v>
      </c>
      <c r="C474" s="7">
        <v>12221</v>
      </c>
      <c r="D474" s="7" t="s">
        <v>2131</v>
      </c>
      <c r="E474" s="7" t="s">
        <v>2132</v>
      </c>
      <c r="F474" s="7" t="s">
        <v>518</v>
      </c>
      <c r="G474" s="7" t="s">
        <v>516</v>
      </c>
      <c r="H474" s="7" t="s">
        <v>2</v>
      </c>
      <c r="I474" s="7" t="s">
        <v>282</v>
      </c>
      <c r="J474" s="7" t="s">
        <v>2045</v>
      </c>
      <c r="K474" s="7" t="s">
        <v>512</v>
      </c>
      <c r="L474" s="7">
        <v>2</v>
      </c>
      <c r="M474" s="8">
        <v>3009.18</v>
      </c>
    </row>
    <row r="475" spans="1:13" x14ac:dyDescent="0.15">
      <c r="A475" s="7">
        <f t="shared" si="7"/>
        <v>473</v>
      </c>
      <c r="B475" s="7" t="s">
        <v>514</v>
      </c>
      <c r="C475" s="7">
        <v>12221</v>
      </c>
      <c r="D475" s="7" t="s">
        <v>2131</v>
      </c>
      <c r="E475" s="7" t="s">
        <v>2132</v>
      </c>
      <c r="F475" s="7" t="s">
        <v>515</v>
      </c>
      <c r="G475" s="7" t="s">
        <v>513</v>
      </c>
      <c r="H475" s="7" t="s">
        <v>2</v>
      </c>
      <c r="I475" s="7" t="s">
        <v>282</v>
      </c>
      <c r="J475" s="7" t="s">
        <v>2045</v>
      </c>
      <c r="K475" s="7" t="s">
        <v>512</v>
      </c>
      <c r="L475" s="7">
        <v>1</v>
      </c>
      <c r="M475" s="8">
        <v>11000.27</v>
      </c>
    </row>
    <row r="476" spans="1:13" x14ac:dyDescent="0.15">
      <c r="A476" s="7">
        <f t="shared" si="7"/>
        <v>474</v>
      </c>
      <c r="B476" s="7" t="s">
        <v>510</v>
      </c>
      <c r="C476" s="7">
        <v>12221</v>
      </c>
      <c r="D476" s="7" t="s">
        <v>2131</v>
      </c>
      <c r="E476" s="7" t="s">
        <v>2132</v>
      </c>
      <c r="F476" s="7" t="s">
        <v>511</v>
      </c>
      <c r="G476" s="7" t="s">
        <v>509</v>
      </c>
      <c r="H476" s="7" t="s">
        <v>2</v>
      </c>
      <c r="I476" s="7" t="s">
        <v>282</v>
      </c>
      <c r="J476" s="7" t="s">
        <v>2045</v>
      </c>
      <c r="K476" s="7" t="s">
        <v>405</v>
      </c>
      <c r="L476" s="7">
        <v>24</v>
      </c>
      <c r="M476" s="8">
        <v>76.58</v>
      </c>
    </row>
    <row r="477" spans="1:13" x14ac:dyDescent="0.15">
      <c r="A477" s="7">
        <f t="shared" si="7"/>
        <v>475</v>
      </c>
      <c r="B477" s="7" t="s">
        <v>507</v>
      </c>
      <c r="C477" s="7">
        <v>12221</v>
      </c>
      <c r="D477" s="7" t="s">
        <v>2131</v>
      </c>
      <c r="E477" s="7" t="s">
        <v>2132</v>
      </c>
      <c r="F477" s="7" t="s">
        <v>508</v>
      </c>
      <c r="G477" s="7" t="s">
        <v>506</v>
      </c>
      <c r="H477" s="7" t="s">
        <v>2</v>
      </c>
      <c r="I477" s="7" t="s">
        <v>282</v>
      </c>
      <c r="J477" s="7" t="s">
        <v>2045</v>
      </c>
      <c r="K477" s="7" t="s">
        <v>405</v>
      </c>
      <c r="L477" s="7">
        <v>6</v>
      </c>
      <c r="M477" s="8">
        <v>38.93</v>
      </c>
    </row>
    <row r="478" spans="1:13" x14ac:dyDescent="0.15">
      <c r="A478" s="7">
        <f t="shared" si="7"/>
        <v>476</v>
      </c>
      <c r="B478" s="7" t="s">
        <v>504</v>
      </c>
      <c r="C478" s="7">
        <v>12221</v>
      </c>
      <c r="D478" s="7" t="s">
        <v>2131</v>
      </c>
      <c r="E478" s="7" t="s">
        <v>2132</v>
      </c>
      <c r="F478" s="7" t="s">
        <v>505</v>
      </c>
      <c r="G478" s="7" t="s">
        <v>503</v>
      </c>
      <c r="H478" s="7" t="s">
        <v>2</v>
      </c>
      <c r="I478" s="7" t="s">
        <v>282</v>
      </c>
      <c r="J478" s="7" t="s">
        <v>2045</v>
      </c>
      <c r="K478" s="7" t="s">
        <v>405</v>
      </c>
      <c r="L478" s="7">
        <v>29</v>
      </c>
      <c r="M478" s="8">
        <v>120.41</v>
      </c>
    </row>
    <row r="479" spans="1:13" x14ac:dyDescent="0.15">
      <c r="A479" s="7">
        <f t="shared" si="7"/>
        <v>477</v>
      </c>
      <c r="B479" s="7" t="s">
        <v>501</v>
      </c>
      <c r="C479" s="7">
        <v>12221</v>
      </c>
      <c r="D479" s="7" t="s">
        <v>2131</v>
      </c>
      <c r="E479" s="7" t="s">
        <v>2132</v>
      </c>
      <c r="F479" s="7" t="s">
        <v>502</v>
      </c>
      <c r="G479" s="7" t="s">
        <v>500</v>
      </c>
      <c r="H479" s="7" t="s">
        <v>2</v>
      </c>
      <c r="I479" s="7" t="s">
        <v>282</v>
      </c>
      <c r="J479" s="7" t="s">
        <v>2045</v>
      </c>
      <c r="K479" s="7" t="s">
        <v>405</v>
      </c>
      <c r="L479" s="7">
        <v>49</v>
      </c>
      <c r="M479" s="8">
        <v>139.02000000000001</v>
      </c>
    </row>
    <row r="480" spans="1:13" x14ac:dyDescent="0.15">
      <c r="A480" s="7">
        <f t="shared" si="7"/>
        <v>478</v>
      </c>
      <c r="B480" s="7" t="s">
        <v>498</v>
      </c>
      <c r="C480" s="7">
        <v>12221</v>
      </c>
      <c r="D480" s="7" t="s">
        <v>2131</v>
      </c>
      <c r="E480" s="7" t="s">
        <v>2132</v>
      </c>
      <c r="F480" s="7" t="s">
        <v>499</v>
      </c>
      <c r="G480" s="7" t="s">
        <v>497</v>
      </c>
      <c r="H480" s="7" t="s">
        <v>2</v>
      </c>
      <c r="I480" s="7" t="s">
        <v>282</v>
      </c>
      <c r="J480" s="7" t="s">
        <v>2045</v>
      </c>
      <c r="K480" s="7" t="s">
        <v>405</v>
      </c>
      <c r="L480" s="7">
        <v>235</v>
      </c>
      <c r="M480" s="8">
        <v>652.70000000000005</v>
      </c>
    </row>
    <row r="481" spans="1:13" x14ac:dyDescent="0.15">
      <c r="A481" s="7">
        <f t="shared" si="7"/>
        <v>479</v>
      </c>
      <c r="B481" s="7" t="s">
        <v>495</v>
      </c>
      <c r="C481" s="7">
        <v>12221</v>
      </c>
      <c r="D481" s="7" t="s">
        <v>2131</v>
      </c>
      <c r="E481" s="7" t="s">
        <v>2132</v>
      </c>
      <c r="F481" s="7" t="s">
        <v>496</v>
      </c>
      <c r="G481" s="7" t="s">
        <v>494</v>
      </c>
      <c r="H481" s="7" t="s">
        <v>2</v>
      </c>
      <c r="I481" s="7" t="s">
        <v>282</v>
      </c>
      <c r="J481" s="7" t="s">
        <v>2045</v>
      </c>
      <c r="K481" s="7" t="s">
        <v>405</v>
      </c>
      <c r="L481" s="7">
        <v>80</v>
      </c>
      <c r="M481" s="8">
        <v>197.94</v>
      </c>
    </row>
    <row r="482" spans="1:13" x14ac:dyDescent="0.15">
      <c r="A482" s="7">
        <f t="shared" si="7"/>
        <v>480</v>
      </c>
      <c r="B482" s="7" t="s">
        <v>492</v>
      </c>
      <c r="C482" s="7">
        <v>12221</v>
      </c>
      <c r="D482" s="7" t="s">
        <v>2131</v>
      </c>
      <c r="E482" s="7" t="s">
        <v>2132</v>
      </c>
      <c r="F482" s="7" t="s">
        <v>493</v>
      </c>
      <c r="G482" s="7" t="s">
        <v>491</v>
      </c>
      <c r="H482" s="7" t="s">
        <v>2</v>
      </c>
      <c r="I482" s="7" t="s">
        <v>282</v>
      </c>
      <c r="J482" s="7" t="s">
        <v>2045</v>
      </c>
      <c r="K482" s="7" t="s">
        <v>405</v>
      </c>
      <c r="L482" s="7">
        <v>13</v>
      </c>
      <c r="M482" s="8">
        <v>38.64</v>
      </c>
    </row>
    <row r="483" spans="1:13" x14ac:dyDescent="0.15">
      <c r="A483" s="7">
        <f t="shared" si="7"/>
        <v>481</v>
      </c>
      <c r="B483" s="7" t="s">
        <v>489</v>
      </c>
      <c r="C483" s="7">
        <v>12221</v>
      </c>
      <c r="D483" s="7" t="s">
        <v>2131</v>
      </c>
      <c r="E483" s="7" t="s">
        <v>2132</v>
      </c>
      <c r="F483" s="7" t="s">
        <v>490</v>
      </c>
      <c r="G483" s="7" t="s">
        <v>488</v>
      </c>
      <c r="H483" s="7" t="s">
        <v>2</v>
      </c>
      <c r="I483" s="7" t="s">
        <v>282</v>
      </c>
      <c r="J483" s="7" t="s">
        <v>2045</v>
      </c>
      <c r="K483" s="7" t="s">
        <v>405</v>
      </c>
      <c r="L483" s="7">
        <v>6</v>
      </c>
      <c r="M483" s="8">
        <v>14.32</v>
      </c>
    </row>
    <row r="484" spans="1:13" x14ac:dyDescent="0.15">
      <c r="A484" s="7">
        <f t="shared" si="7"/>
        <v>482</v>
      </c>
      <c r="B484" s="7" t="s">
        <v>486</v>
      </c>
      <c r="C484" s="7">
        <v>12221</v>
      </c>
      <c r="D484" s="7" t="s">
        <v>2131</v>
      </c>
      <c r="E484" s="7" t="s">
        <v>2132</v>
      </c>
      <c r="F484" s="7" t="s">
        <v>487</v>
      </c>
      <c r="G484" s="7" t="s">
        <v>485</v>
      </c>
      <c r="H484" s="7" t="s">
        <v>2</v>
      </c>
      <c r="I484" s="7" t="s">
        <v>282</v>
      </c>
      <c r="J484" s="7" t="s">
        <v>2045</v>
      </c>
      <c r="K484" s="7" t="s">
        <v>405</v>
      </c>
      <c r="L484" s="7">
        <v>9</v>
      </c>
      <c r="M484" s="8">
        <v>25.01</v>
      </c>
    </row>
    <row r="485" spans="1:13" x14ac:dyDescent="0.15">
      <c r="A485" s="7">
        <f t="shared" si="7"/>
        <v>483</v>
      </c>
      <c r="B485" s="7" t="s">
        <v>483</v>
      </c>
      <c r="C485" s="7">
        <v>12221</v>
      </c>
      <c r="D485" s="7" t="s">
        <v>2131</v>
      </c>
      <c r="E485" s="7" t="s">
        <v>2132</v>
      </c>
      <c r="F485" s="7" t="s">
        <v>484</v>
      </c>
      <c r="G485" s="7" t="s">
        <v>482</v>
      </c>
      <c r="H485" s="7" t="s">
        <v>2</v>
      </c>
      <c r="I485" s="7" t="s">
        <v>282</v>
      </c>
      <c r="J485" s="7" t="s">
        <v>2045</v>
      </c>
      <c r="K485" s="7" t="s">
        <v>405</v>
      </c>
      <c r="L485" s="7">
        <v>4</v>
      </c>
      <c r="M485" s="8">
        <v>12.41</v>
      </c>
    </row>
    <row r="486" spans="1:13" x14ac:dyDescent="0.15">
      <c r="A486" s="7">
        <f t="shared" si="7"/>
        <v>484</v>
      </c>
      <c r="B486" s="7" t="s">
        <v>480</v>
      </c>
      <c r="C486" s="7">
        <v>12221</v>
      </c>
      <c r="D486" s="7" t="s">
        <v>2131</v>
      </c>
      <c r="E486" s="7" t="s">
        <v>2132</v>
      </c>
      <c r="F486" s="7" t="s">
        <v>481</v>
      </c>
      <c r="G486" s="7" t="s">
        <v>479</v>
      </c>
      <c r="H486" s="7" t="s">
        <v>2</v>
      </c>
      <c r="I486" s="7" t="s">
        <v>282</v>
      </c>
      <c r="J486" s="7" t="s">
        <v>2045</v>
      </c>
      <c r="K486" s="7" t="s">
        <v>405</v>
      </c>
      <c r="L486" s="7">
        <v>16</v>
      </c>
      <c r="M486" s="8">
        <v>44.62</v>
      </c>
    </row>
    <row r="487" spans="1:13" x14ac:dyDescent="0.15">
      <c r="A487" s="7">
        <f t="shared" si="7"/>
        <v>485</v>
      </c>
      <c r="B487" s="7" t="s">
        <v>477</v>
      </c>
      <c r="C487" s="7">
        <v>12221</v>
      </c>
      <c r="D487" s="7" t="s">
        <v>2131</v>
      </c>
      <c r="E487" s="7" t="s">
        <v>2132</v>
      </c>
      <c r="F487" s="7" t="s">
        <v>478</v>
      </c>
      <c r="G487" s="7" t="s">
        <v>476</v>
      </c>
      <c r="H487" s="7" t="s">
        <v>2</v>
      </c>
      <c r="I487" s="7" t="s">
        <v>282</v>
      </c>
      <c r="J487" s="7" t="s">
        <v>2045</v>
      </c>
      <c r="K487" s="7" t="s">
        <v>405</v>
      </c>
      <c r="L487" s="7">
        <v>84</v>
      </c>
      <c r="M487" s="8">
        <v>241.22</v>
      </c>
    </row>
    <row r="488" spans="1:13" x14ac:dyDescent="0.15">
      <c r="A488" s="7">
        <f t="shared" si="7"/>
        <v>486</v>
      </c>
      <c r="B488" s="7" t="s">
        <v>474</v>
      </c>
      <c r="C488" s="7">
        <v>12221</v>
      </c>
      <c r="D488" s="7" t="s">
        <v>2131</v>
      </c>
      <c r="E488" s="7" t="s">
        <v>2132</v>
      </c>
      <c r="F488" s="7" t="s">
        <v>475</v>
      </c>
      <c r="G488" s="7" t="s">
        <v>473</v>
      </c>
      <c r="H488" s="7" t="s">
        <v>2</v>
      </c>
      <c r="I488" s="7" t="s">
        <v>282</v>
      </c>
      <c r="J488" s="7" t="s">
        <v>2045</v>
      </c>
      <c r="K488" s="7" t="s">
        <v>405</v>
      </c>
      <c r="L488" s="7">
        <v>89</v>
      </c>
      <c r="M488" s="8">
        <v>285.91000000000003</v>
      </c>
    </row>
    <row r="489" spans="1:13" x14ac:dyDescent="0.15">
      <c r="A489" s="7">
        <f t="shared" si="7"/>
        <v>487</v>
      </c>
      <c r="B489" s="7" t="s">
        <v>471</v>
      </c>
      <c r="C489" s="7">
        <v>12221</v>
      </c>
      <c r="D489" s="7" t="s">
        <v>2131</v>
      </c>
      <c r="E489" s="7" t="s">
        <v>2132</v>
      </c>
      <c r="F489" s="7" t="s">
        <v>472</v>
      </c>
      <c r="G489" s="7" t="s">
        <v>470</v>
      </c>
      <c r="H489" s="7" t="s">
        <v>2</v>
      </c>
      <c r="I489" s="7" t="s">
        <v>282</v>
      </c>
      <c r="J489" s="7" t="s">
        <v>2045</v>
      </c>
      <c r="K489" s="7" t="s">
        <v>405</v>
      </c>
      <c r="L489" s="7">
        <v>5</v>
      </c>
      <c r="M489" s="8">
        <v>15.63</v>
      </c>
    </row>
    <row r="490" spans="1:13" x14ac:dyDescent="0.15">
      <c r="A490" s="7">
        <f t="shared" si="7"/>
        <v>488</v>
      </c>
      <c r="B490" s="7" t="s">
        <v>468</v>
      </c>
      <c r="C490" s="7">
        <v>12221</v>
      </c>
      <c r="D490" s="7" t="s">
        <v>2131</v>
      </c>
      <c r="E490" s="7" t="s">
        <v>2132</v>
      </c>
      <c r="F490" s="7" t="s">
        <v>469</v>
      </c>
      <c r="G490" s="7" t="s">
        <v>467</v>
      </c>
      <c r="H490" s="7" t="s">
        <v>2</v>
      </c>
      <c r="I490" s="7" t="s">
        <v>282</v>
      </c>
      <c r="J490" s="7" t="s">
        <v>2045</v>
      </c>
      <c r="K490" s="7" t="s">
        <v>405</v>
      </c>
      <c r="L490" s="7">
        <v>8</v>
      </c>
      <c r="M490" s="8">
        <v>22.36</v>
      </c>
    </row>
    <row r="491" spans="1:13" x14ac:dyDescent="0.15">
      <c r="A491" s="7">
        <f t="shared" si="7"/>
        <v>489</v>
      </c>
      <c r="B491" s="7" t="s">
        <v>465</v>
      </c>
      <c r="C491" s="7">
        <v>12221</v>
      </c>
      <c r="D491" s="7" t="s">
        <v>2131</v>
      </c>
      <c r="E491" s="7" t="s">
        <v>2132</v>
      </c>
      <c r="F491" s="7" t="s">
        <v>466</v>
      </c>
      <c r="G491" s="7" t="s">
        <v>464</v>
      </c>
      <c r="H491" s="7" t="s">
        <v>2</v>
      </c>
      <c r="I491" s="7" t="s">
        <v>282</v>
      </c>
      <c r="J491" s="7" t="s">
        <v>2045</v>
      </c>
      <c r="K491" s="7" t="s">
        <v>405</v>
      </c>
      <c r="L491" s="7">
        <v>81</v>
      </c>
      <c r="M491" s="8">
        <v>210.9</v>
      </c>
    </row>
    <row r="492" spans="1:13" x14ac:dyDescent="0.15">
      <c r="A492" s="7">
        <f t="shared" si="7"/>
        <v>490</v>
      </c>
      <c r="B492" s="7" t="s">
        <v>462</v>
      </c>
      <c r="C492" s="7">
        <v>12221</v>
      </c>
      <c r="D492" s="7" t="s">
        <v>2131</v>
      </c>
      <c r="E492" s="7" t="s">
        <v>2132</v>
      </c>
      <c r="F492" s="7" t="s">
        <v>463</v>
      </c>
      <c r="G492" s="7" t="s">
        <v>461</v>
      </c>
      <c r="H492" s="7" t="s">
        <v>2</v>
      </c>
      <c r="I492" s="7" t="s">
        <v>282</v>
      </c>
      <c r="J492" s="7" t="s">
        <v>2045</v>
      </c>
      <c r="K492" s="7" t="s">
        <v>405</v>
      </c>
      <c r="L492" s="7">
        <v>50</v>
      </c>
      <c r="M492" s="8">
        <v>100.68</v>
      </c>
    </row>
    <row r="493" spans="1:13" x14ac:dyDescent="0.15">
      <c r="A493" s="7">
        <f t="shared" si="7"/>
        <v>491</v>
      </c>
      <c r="B493" s="7" t="s">
        <v>459</v>
      </c>
      <c r="C493" s="7">
        <v>12221</v>
      </c>
      <c r="D493" s="7" t="s">
        <v>2131</v>
      </c>
      <c r="E493" s="7" t="s">
        <v>2132</v>
      </c>
      <c r="F493" s="7" t="s">
        <v>460</v>
      </c>
      <c r="G493" s="7" t="s">
        <v>458</v>
      </c>
      <c r="H493" s="7" t="s">
        <v>2</v>
      </c>
      <c r="I493" s="7" t="s">
        <v>282</v>
      </c>
      <c r="J493" s="7" t="s">
        <v>2045</v>
      </c>
      <c r="K493" s="7" t="s">
        <v>405</v>
      </c>
      <c r="L493" s="7">
        <v>117</v>
      </c>
      <c r="M493" s="8">
        <v>268.17</v>
      </c>
    </row>
    <row r="494" spans="1:13" x14ac:dyDescent="0.15">
      <c r="A494" s="7">
        <f t="shared" si="7"/>
        <v>492</v>
      </c>
      <c r="B494" s="7" t="s">
        <v>456</v>
      </c>
      <c r="C494" s="7">
        <v>12221</v>
      </c>
      <c r="D494" s="7" t="s">
        <v>2131</v>
      </c>
      <c r="E494" s="7" t="s">
        <v>2132</v>
      </c>
      <c r="F494" s="7" t="s">
        <v>457</v>
      </c>
      <c r="G494" s="7" t="s">
        <v>455</v>
      </c>
      <c r="H494" s="7" t="s">
        <v>2</v>
      </c>
      <c r="I494" s="7" t="s">
        <v>282</v>
      </c>
      <c r="J494" s="7" t="s">
        <v>2045</v>
      </c>
      <c r="K494" s="7" t="s">
        <v>405</v>
      </c>
      <c r="L494" s="7">
        <v>42</v>
      </c>
      <c r="M494" s="8">
        <v>88.09</v>
      </c>
    </row>
    <row r="495" spans="1:13" x14ac:dyDescent="0.15">
      <c r="A495" s="7">
        <f t="shared" si="7"/>
        <v>493</v>
      </c>
      <c r="B495" s="7" t="s">
        <v>453</v>
      </c>
      <c r="C495" s="7">
        <v>12221</v>
      </c>
      <c r="D495" s="7" t="s">
        <v>2131</v>
      </c>
      <c r="E495" s="7" t="s">
        <v>2132</v>
      </c>
      <c r="F495" s="7" t="s">
        <v>454</v>
      </c>
      <c r="G495" s="7" t="s">
        <v>452</v>
      </c>
      <c r="H495" s="7" t="s">
        <v>2</v>
      </c>
      <c r="I495" s="7" t="s">
        <v>282</v>
      </c>
      <c r="J495" s="7" t="s">
        <v>2045</v>
      </c>
      <c r="K495" s="7" t="s">
        <v>405</v>
      </c>
      <c r="L495" s="7">
        <v>4</v>
      </c>
      <c r="M495" s="8">
        <v>12.82</v>
      </c>
    </row>
    <row r="496" spans="1:13" x14ac:dyDescent="0.15">
      <c r="A496" s="7">
        <f t="shared" si="7"/>
        <v>494</v>
      </c>
      <c r="B496" s="7" t="s">
        <v>450</v>
      </c>
      <c r="C496" s="7">
        <v>12221</v>
      </c>
      <c r="D496" s="7" t="s">
        <v>2131</v>
      </c>
      <c r="E496" s="7" t="s">
        <v>2132</v>
      </c>
      <c r="F496" s="7" t="s">
        <v>451</v>
      </c>
      <c r="G496" s="7" t="s">
        <v>449</v>
      </c>
      <c r="H496" s="7" t="s">
        <v>2</v>
      </c>
      <c r="I496" s="7" t="s">
        <v>282</v>
      </c>
      <c r="J496" s="7" t="s">
        <v>2045</v>
      </c>
      <c r="K496" s="7" t="s">
        <v>405</v>
      </c>
      <c r="L496" s="7">
        <v>10</v>
      </c>
      <c r="M496" s="8">
        <v>29.76</v>
      </c>
    </row>
    <row r="497" spans="1:13" x14ac:dyDescent="0.15">
      <c r="A497" s="7">
        <f t="shared" si="7"/>
        <v>495</v>
      </c>
      <c r="B497" s="7" t="s">
        <v>447</v>
      </c>
      <c r="C497" s="7">
        <v>12221</v>
      </c>
      <c r="D497" s="7" t="s">
        <v>2131</v>
      </c>
      <c r="E497" s="7" t="s">
        <v>2132</v>
      </c>
      <c r="F497" s="7" t="s">
        <v>448</v>
      </c>
      <c r="G497" s="7" t="s">
        <v>446</v>
      </c>
      <c r="H497" s="7" t="s">
        <v>2</v>
      </c>
      <c r="I497" s="7" t="s">
        <v>282</v>
      </c>
      <c r="J497" s="7" t="s">
        <v>2045</v>
      </c>
      <c r="K497" s="7" t="s">
        <v>405</v>
      </c>
      <c r="L497" s="7">
        <v>1</v>
      </c>
      <c r="M497" s="8">
        <v>0.69</v>
      </c>
    </row>
    <row r="498" spans="1:13" x14ac:dyDescent="0.15">
      <c r="A498" s="7">
        <f t="shared" si="7"/>
        <v>496</v>
      </c>
      <c r="B498" s="7" t="s">
        <v>444</v>
      </c>
      <c r="C498" s="7">
        <v>12221</v>
      </c>
      <c r="D498" s="7" t="s">
        <v>2131</v>
      </c>
      <c r="E498" s="7" t="s">
        <v>2132</v>
      </c>
      <c r="F498" s="7" t="s">
        <v>445</v>
      </c>
      <c r="G498" s="7" t="s">
        <v>443</v>
      </c>
      <c r="H498" s="7" t="s">
        <v>2</v>
      </c>
      <c r="I498" s="7" t="s">
        <v>282</v>
      </c>
      <c r="J498" s="7" t="s">
        <v>2045</v>
      </c>
      <c r="K498" s="7" t="s">
        <v>343</v>
      </c>
      <c r="L498" s="7">
        <v>1</v>
      </c>
      <c r="M498" s="8">
        <v>3697.58</v>
      </c>
    </row>
    <row r="499" spans="1:13" x14ac:dyDescent="0.15">
      <c r="A499" s="7">
        <f t="shared" si="7"/>
        <v>497</v>
      </c>
      <c r="B499" s="7" t="s">
        <v>441</v>
      </c>
      <c r="C499" s="7">
        <v>12221</v>
      </c>
      <c r="D499" s="7" t="s">
        <v>2131</v>
      </c>
      <c r="E499" s="7" t="s">
        <v>2132</v>
      </c>
      <c r="F499" s="7" t="s">
        <v>442</v>
      </c>
      <c r="G499" s="7" t="s">
        <v>440</v>
      </c>
      <c r="H499" s="7" t="s">
        <v>2</v>
      </c>
      <c r="I499" s="7" t="s">
        <v>282</v>
      </c>
      <c r="J499" s="7" t="s">
        <v>2045</v>
      </c>
      <c r="K499" s="7" t="s">
        <v>343</v>
      </c>
      <c r="L499" s="7">
        <v>1</v>
      </c>
      <c r="M499" s="8">
        <v>339.43</v>
      </c>
    </row>
    <row r="500" spans="1:13" x14ac:dyDescent="0.15">
      <c r="A500" s="7">
        <f t="shared" si="7"/>
        <v>498</v>
      </c>
      <c r="B500" s="7" t="s">
        <v>436</v>
      </c>
      <c r="C500" s="7">
        <v>12221</v>
      </c>
      <c r="D500" s="7" t="s">
        <v>2131</v>
      </c>
      <c r="E500" s="7" t="s">
        <v>2132</v>
      </c>
      <c r="F500" s="7" t="s">
        <v>437</v>
      </c>
      <c r="G500" s="7" t="s">
        <v>435</v>
      </c>
      <c r="H500" s="7" t="s">
        <v>2</v>
      </c>
      <c r="I500" s="7" t="s">
        <v>282</v>
      </c>
      <c r="J500" s="7" t="s">
        <v>2045</v>
      </c>
      <c r="K500" s="7" t="s">
        <v>343</v>
      </c>
      <c r="L500" s="7">
        <v>1</v>
      </c>
      <c r="M500" s="8">
        <v>1000</v>
      </c>
    </row>
    <row r="501" spans="1:13" x14ac:dyDescent="0.15">
      <c r="A501" s="7">
        <f t="shared" si="7"/>
        <v>499</v>
      </c>
      <c r="B501" s="7" t="s">
        <v>431</v>
      </c>
      <c r="C501" s="7">
        <v>12221</v>
      </c>
      <c r="D501" s="7" t="s">
        <v>2131</v>
      </c>
      <c r="E501" s="7" t="s">
        <v>2132</v>
      </c>
      <c r="F501" s="7" t="s">
        <v>432</v>
      </c>
      <c r="G501" s="7" t="s">
        <v>430</v>
      </c>
      <c r="H501" s="7" t="s">
        <v>2</v>
      </c>
      <c r="I501" s="7" t="s">
        <v>282</v>
      </c>
      <c r="J501" s="7" t="s">
        <v>2045</v>
      </c>
      <c r="K501" s="7" t="s">
        <v>405</v>
      </c>
      <c r="L501" s="7">
        <v>5</v>
      </c>
      <c r="M501" s="8">
        <v>9817.39</v>
      </c>
    </row>
    <row r="502" spans="1:13" x14ac:dyDescent="0.15">
      <c r="A502" s="7">
        <f t="shared" si="7"/>
        <v>500</v>
      </c>
      <c r="B502" s="7" t="s">
        <v>422</v>
      </c>
      <c r="C502" s="7">
        <v>12221</v>
      </c>
      <c r="D502" s="7" t="s">
        <v>2131</v>
      </c>
      <c r="E502" s="7" t="s">
        <v>2132</v>
      </c>
      <c r="F502" s="7" t="s">
        <v>423</v>
      </c>
      <c r="G502" s="7" t="s">
        <v>421</v>
      </c>
      <c r="H502" s="7" t="s">
        <v>2</v>
      </c>
      <c r="I502" s="7" t="s">
        <v>282</v>
      </c>
      <c r="J502" s="7" t="s">
        <v>2045</v>
      </c>
      <c r="K502" s="7" t="s">
        <v>420</v>
      </c>
      <c r="L502" s="7">
        <v>1</v>
      </c>
      <c r="M502" s="8">
        <v>3293</v>
      </c>
    </row>
    <row r="503" spans="1:13" x14ac:dyDescent="0.15">
      <c r="A503" s="7">
        <f t="shared" si="7"/>
        <v>501</v>
      </c>
      <c r="B503" s="7" t="s">
        <v>418</v>
      </c>
      <c r="C503" s="7">
        <v>12221</v>
      </c>
      <c r="D503" s="7" t="s">
        <v>2131</v>
      </c>
      <c r="E503" s="7" t="s">
        <v>2132</v>
      </c>
      <c r="F503" s="7" t="s">
        <v>419</v>
      </c>
      <c r="G503" s="7" t="s">
        <v>417</v>
      </c>
      <c r="H503" s="7" t="s">
        <v>2</v>
      </c>
      <c r="I503" s="7" t="s">
        <v>282</v>
      </c>
      <c r="J503" s="7" t="s">
        <v>2045</v>
      </c>
      <c r="K503" s="7" t="s">
        <v>405</v>
      </c>
      <c r="L503" s="7">
        <v>87</v>
      </c>
      <c r="M503" s="8">
        <v>52525.17</v>
      </c>
    </row>
    <row r="504" spans="1:13" x14ac:dyDescent="0.15">
      <c r="A504" s="7">
        <f t="shared" si="7"/>
        <v>502</v>
      </c>
      <c r="B504" s="7" t="s">
        <v>415</v>
      </c>
      <c r="C504" s="7">
        <v>12221</v>
      </c>
      <c r="D504" s="7" t="s">
        <v>2131</v>
      </c>
      <c r="E504" s="7" t="s">
        <v>2132</v>
      </c>
      <c r="F504" s="7" t="s">
        <v>416</v>
      </c>
      <c r="G504" s="7" t="s">
        <v>412</v>
      </c>
      <c r="H504" s="7" t="s">
        <v>2</v>
      </c>
      <c r="I504" s="7" t="s">
        <v>282</v>
      </c>
      <c r="J504" s="7" t="s">
        <v>2045</v>
      </c>
      <c r="K504" s="7" t="s">
        <v>405</v>
      </c>
      <c r="L504" s="7">
        <v>29</v>
      </c>
      <c r="M504" s="8">
        <v>16038.74</v>
      </c>
    </row>
    <row r="505" spans="1:13" x14ac:dyDescent="0.15">
      <c r="A505" s="7">
        <f t="shared" si="7"/>
        <v>503</v>
      </c>
      <c r="B505" s="7" t="s">
        <v>410</v>
      </c>
      <c r="C505" s="7">
        <v>12221</v>
      </c>
      <c r="D505" s="7" t="s">
        <v>2131</v>
      </c>
      <c r="E505" s="7" t="s">
        <v>2132</v>
      </c>
      <c r="F505" s="7" t="s">
        <v>411</v>
      </c>
      <c r="G505" s="7" t="s">
        <v>409</v>
      </c>
      <c r="H505" s="7" t="s">
        <v>2</v>
      </c>
      <c r="I505" s="7" t="s">
        <v>282</v>
      </c>
      <c r="J505" s="7" t="s">
        <v>2045</v>
      </c>
      <c r="K505" s="7" t="s">
        <v>405</v>
      </c>
      <c r="L505" s="7">
        <v>8</v>
      </c>
      <c r="M505" s="8">
        <v>5539.88</v>
      </c>
    </row>
    <row r="506" spans="1:13" x14ac:dyDescent="0.15">
      <c r="A506" s="7">
        <f t="shared" si="7"/>
        <v>504</v>
      </c>
      <c r="B506" s="7" t="s">
        <v>407</v>
      </c>
      <c r="C506" s="7">
        <v>12221</v>
      </c>
      <c r="D506" s="7" t="s">
        <v>2131</v>
      </c>
      <c r="E506" s="7" t="s">
        <v>2132</v>
      </c>
      <c r="F506" s="7" t="s">
        <v>408</v>
      </c>
      <c r="G506" s="7" t="s">
        <v>406</v>
      </c>
      <c r="H506" s="7" t="s">
        <v>2</v>
      </c>
      <c r="I506" s="7" t="s">
        <v>282</v>
      </c>
      <c r="J506" s="7" t="s">
        <v>2045</v>
      </c>
      <c r="K506" s="7" t="s">
        <v>405</v>
      </c>
      <c r="L506" s="7">
        <v>2</v>
      </c>
      <c r="M506" s="8">
        <v>4350.5</v>
      </c>
    </row>
    <row r="507" spans="1:13" x14ac:dyDescent="0.15">
      <c r="A507" s="7">
        <f t="shared" si="7"/>
        <v>505</v>
      </c>
      <c r="B507" s="7" t="s">
        <v>403</v>
      </c>
      <c r="C507" s="7">
        <v>12221</v>
      </c>
      <c r="D507" s="7" t="s">
        <v>2131</v>
      </c>
      <c r="E507" s="7" t="s">
        <v>2132</v>
      </c>
      <c r="F507" s="7" t="s">
        <v>404</v>
      </c>
      <c r="G507" s="7" t="s">
        <v>402</v>
      </c>
      <c r="H507" s="7" t="s">
        <v>2</v>
      </c>
      <c r="I507" s="7" t="s">
        <v>282</v>
      </c>
      <c r="J507" s="7" t="s">
        <v>2045</v>
      </c>
      <c r="K507" s="7" t="s">
        <v>46</v>
      </c>
      <c r="L507" s="7">
        <v>1</v>
      </c>
      <c r="M507" s="8">
        <v>2045</v>
      </c>
    </row>
    <row r="508" spans="1:13" x14ac:dyDescent="0.15">
      <c r="A508" s="7">
        <f t="shared" si="7"/>
        <v>506</v>
      </c>
      <c r="B508" s="7" t="s">
        <v>400</v>
      </c>
      <c r="C508" s="7">
        <v>12221</v>
      </c>
      <c r="D508" s="7" t="s">
        <v>2131</v>
      </c>
      <c r="E508" s="7" t="s">
        <v>2132</v>
      </c>
      <c r="F508" s="7" t="s">
        <v>401</v>
      </c>
      <c r="G508" s="7" t="s">
        <v>399</v>
      </c>
      <c r="H508" s="7" t="s">
        <v>2</v>
      </c>
      <c r="I508" s="7" t="s">
        <v>282</v>
      </c>
      <c r="J508" s="7" t="s">
        <v>2045</v>
      </c>
      <c r="K508" s="7" t="s">
        <v>46</v>
      </c>
      <c r="L508" s="7">
        <v>3</v>
      </c>
      <c r="M508" s="8">
        <v>1711.25</v>
      </c>
    </row>
    <row r="509" spans="1:13" x14ac:dyDescent="0.15">
      <c r="A509" s="7">
        <f t="shared" si="7"/>
        <v>507</v>
      </c>
      <c r="B509" s="7" t="s">
        <v>397</v>
      </c>
      <c r="C509" s="7">
        <v>12221</v>
      </c>
      <c r="D509" s="7" t="s">
        <v>2131</v>
      </c>
      <c r="E509" s="7" t="s">
        <v>2132</v>
      </c>
      <c r="F509" s="7" t="s">
        <v>398</v>
      </c>
      <c r="G509" s="7" t="s">
        <v>396</v>
      </c>
      <c r="H509" s="7" t="s">
        <v>2</v>
      </c>
      <c r="I509" s="7" t="s">
        <v>282</v>
      </c>
      <c r="J509" s="7" t="s">
        <v>2045</v>
      </c>
      <c r="K509" s="7" t="s">
        <v>371</v>
      </c>
      <c r="L509" s="7">
        <v>1</v>
      </c>
      <c r="M509" s="8">
        <v>214</v>
      </c>
    </row>
    <row r="510" spans="1:13" x14ac:dyDescent="0.15">
      <c r="A510" s="7">
        <f t="shared" si="7"/>
        <v>508</v>
      </c>
      <c r="B510" s="7" t="s">
        <v>391</v>
      </c>
      <c r="C510" s="7">
        <v>12221</v>
      </c>
      <c r="D510" s="7" t="s">
        <v>2131</v>
      </c>
      <c r="E510" s="7" t="s">
        <v>2132</v>
      </c>
      <c r="F510" s="7" t="s">
        <v>392</v>
      </c>
      <c r="G510" s="7" t="s">
        <v>390</v>
      </c>
      <c r="H510" s="7" t="s">
        <v>2</v>
      </c>
      <c r="I510" s="7" t="s">
        <v>282</v>
      </c>
      <c r="J510" s="7" t="s">
        <v>2045</v>
      </c>
      <c r="K510" s="7" t="s">
        <v>371</v>
      </c>
      <c r="L510" s="7">
        <v>1</v>
      </c>
      <c r="M510" s="8">
        <v>159.80000000000001</v>
      </c>
    </row>
    <row r="511" spans="1:13" x14ac:dyDescent="0.15">
      <c r="A511" s="7">
        <f t="shared" si="7"/>
        <v>509</v>
      </c>
      <c r="B511" s="7" t="s">
        <v>385</v>
      </c>
      <c r="C511" s="7">
        <v>12221</v>
      </c>
      <c r="D511" s="7" t="s">
        <v>2131</v>
      </c>
      <c r="E511" s="7" t="s">
        <v>2132</v>
      </c>
      <c r="F511" s="7" t="s">
        <v>386</v>
      </c>
      <c r="G511" s="7" t="s">
        <v>384</v>
      </c>
      <c r="H511" s="7" t="s">
        <v>2</v>
      </c>
      <c r="I511" s="7" t="s">
        <v>282</v>
      </c>
      <c r="J511" s="7" t="s">
        <v>2045</v>
      </c>
      <c r="K511" s="7" t="s">
        <v>100</v>
      </c>
      <c r="L511" s="7">
        <v>16</v>
      </c>
      <c r="M511" s="8">
        <v>12172.61</v>
      </c>
    </row>
    <row r="512" spans="1:13" x14ac:dyDescent="0.15">
      <c r="A512" s="7">
        <f t="shared" si="7"/>
        <v>510</v>
      </c>
      <c r="B512" s="7" t="s">
        <v>382</v>
      </c>
      <c r="C512" s="7">
        <v>12221</v>
      </c>
      <c r="D512" s="7" t="s">
        <v>2131</v>
      </c>
      <c r="E512" s="7" t="s">
        <v>2132</v>
      </c>
      <c r="F512" s="7" t="s">
        <v>383</v>
      </c>
      <c r="G512" s="7" t="s">
        <v>378</v>
      </c>
      <c r="H512" s="7" t="s">
        <v>2</v>
      </c>
      <c r="I512" s="7" t="s">
        <v>282</v>
      </c>
      <c r="J512" s="7" t="s">
        <v>2045</v>
      </c>
      <c r="K512" s="7" t="s">
        <v>381</v>
      </c>
      <c r="L512" s="7">
        <v>1</v>
      </c>
      <c r="M512" s="8">
        <v>2647.39</v>
      </c>
    </row>
    <row r="513" spans="1:13" x14ac:dyDescent="0.15">
      <c r="A513" s="7">
        <f t="shared" si="7"/>
        <v>511</v>
      </c>
      <c r="B513" s="7" t="s">
        <v>376</v>
      </c>
      <c r="C513" s="7">
        <v>12221</v>
      </c>
      <c r="D513" s="7" t="s">
        <v>2131</v>
      </c>
      <c r="E513" s="7" t="s">
        <v>2132</v>
      </c>
      <c r="F513" s="7" t="s">
        <v>377</v>
      </c>
      <c r="G513" s="7" t="s">
        <v>375</v>
      </c>
      <c r="H513" s="7" t="s">
        <v>2</v>
      </c>
      <c r="I513" s="7" t="s">
        <v>282</v>
      </c>
      <c r="J513" s="7" t="s">
        <v>2045</v>
      </c>
      <c r="K513" s="7" t="s">
        <v>15</v>
      </c>
      <c r="L513" s="7">
        <v>1</v>
      </c>
      <c r="M513" s="8">
        <v>4129.54</v>
      </c>
    </row>
    <row r="514" spans="1:13" x14ac:dyDescent="0.15">
      <c r="A514" s="7">
        <f t="shared" si="7"/>
        <v>512</v>
      </c>
      <c r="B514" s="7" t="s">
        <v>373</v>
      </c>
      <c r="C514" s="7">
        <v>12221</v>
      </c>
      <c r="D514" s="7" t="s">
        <v>2131</v>
      </c>
      <c r="E514" s="7" t="s">
        <v>2132</v>
      </c>
      <c r="F514" s="7" t="s">
        <v>374</v>
      </c>
      <c r="G514" s="7" t="s">
        <v>372</v>
      </c>
      <c r="H514" s="7" t="s">
        <v>2</v>
      </c>
      <c r="I514" s="7" t="s">
        <v>282</v>
      </c>
      <c r="J514" s="7" t="s">
        <v>2045</v>
      </c>
      <c r="K514" s="7" t="s">
        <v>371</v>
      </c>
      <c r="L514" s="7">
        <v>1</v>
      </c>
      <c r="M514" s="8">
        <v>215.67</v>
      </c>
    </row>
    <row r="515" spans="1:13" x14ac:dyDescent="0.15">
      <c r="A515" s="7">
        <f t="shared" si="7"/>
        <v>513</v>
      </c>
      <c r="B515" s="7" t="s">
        <v>369</v>
      </c>
      <c r="C515" s="7">
        <v>12221</v>
      </c>
      <c r="D515" s="7" t="s">
        <v>2131</v>
      </c>
      <c r="E515" s="7" t="s">
        <v>2132</v>
      </c>
      <c r="F515" s="7" t="s">
        <v>370</v>
      </c>
      <c r="G515" s="7" t="s">
        <v>368</v>
      </c>
      <c r="H515" s="7" t="s">
        <v>2</v>
      </c>
      <c r="I515" s="7" t="s">
        <v>282</v>
      </c>
      <c r="J515" s="7" t="s">
        <v>2045</v>
      </c>
      <c r="K515" s="7" t="s">
        <v>367</v>
      </c>
      <c r="L515" s="7">
        <v>6</v>
      </c>
      <c r="M515" s="8">
        <v>3904.64</v>
      </c>
    </row>
    <row r="516" spans="1:13" x14ac:dyDescent="0.15">
      <c r="A516" s="7">
        <f t="shared" si="7"/>
        <v>514</v>
      </c>
      <c r="B516" s="7" t="s">
        <v>365</v>
      </c>
      <c r="C516" s="7">
        <v>12221</v>
      </c>
      <c r="D516" s="7" t="s">
        <v>2131</v>
      </c>
      <c r="E516" s="7" t="s">
        <v>2132</v>
      </c>
      <c r="F516" s="7" t="s">
        <v>366</v>
      </c>
      <c r="G516" s="7" t="s">
        <v>364</v>
      </c>
      <c r="H516" s="7" t="s">
        <v>2</v>
      </c>
      <c r="I516" s="7" t="s">
        <v>282</v>
      </c>
      <c r="J516" s="7" t="s">
        <v>2045</v>
      </c>
      <c r="K516" s="7" t="s">
        <v>343</v>
      </c>
      <c r="L516" s="7">
        <v>1</v>
      </c>
      <c r="M516" s="8">
        <v>647</v>
      </c>
    </row>
    <row r="517" spans="1:13" x14ac:dyDescent="0.15">
      <c r="A517" s="7">
        <f t="shared" ref="A517:A580" si="8">A516+1</f>
        <v>515</v>
      </c>
      <c r="B517" s="7" t="s">
        <v>362</v>
      </c>
      <c r="C517" s="7">
        <v>12221</v>
      </c>
      <c r="D517" s="7" t="s">
        <v>2131</v>
      </c>
      <c r="E517" s="7" t="s">
        <v>2132</v>
      </c>
      <c r="F517" s="7" t="s">
        <v>363</v>
      </c>
      <c r="G517" s="7" t="s">
        <v>361</v>
      </c>
      <c r="H517" s="7" t="s">
        <v>2</v>
      </c>
      <c r="I517" s="7" t="s">
        <v>282</v>
      </c>
      <c r="J517" s="7" t="s">
        <v>2045</v>
      </c>
      <c r="K517" s="7" t="s">
        <v>283</v>
      </c>
      <c r="L517" s="7">
        <v>3</v>
      </c>
      <c r="M517" s="8">
        <v>5146.13</v>
      </c>
    </row>
    <row r="518" spans="1:13" x14ac:dyDescent="0.15">
      <c r="A518" s="7">
        <f t="shared" si="8"/>
        <v>516</v>
      </c>
      <c r="B518" s="7" t="s">
        <v>359</v>
      </c>
      <c r="C518" s="7">
        <v>12221</v>
      </c>
      <c r="D518" s="7" t="s">
        <v>2131</v>
      </c>
      <c r="E518" s="7" t="s">
        <v>2132</v>
      </c>
      <c r="F518" s="7" t="s">
        <v>360</v>
      </c>
      <c r="G518" s="7" t="s">
        <v>84</v>
      </c>
      <c r="H518" s="7" t="s">
        <v>2</v>
      </c>
      <c r="I518" s="7" t="s">
        <v>282</v>
      </c>
      <c r="J518" s="7" t="s">
        <v>2045</v>
      </c>
      <c r="K518" s="7" t="s">
        <v>352</v>
      </c>
      <c r="L518" s="7">
        <v>2</v>
      </c>
      <c r="M518" s="8">
        <v>1320.01</v>
      </c>
    </row>
    <row r="519" spans="1:13" x14ac:dyDescent="0.15">
      <c r="A519" s="7">
        <f t="shared" si="8"/>
        <v>517</v>
      </c>
      <c r="B519" s="7" t="s">
        <v>347</v>
      </c>
      <c r="C519" s="7">
        <v>12221</v>
      </c>
      <c r="D519" s="7" t="s">
        <v>2131</v>
      </c>
      <c r="E519" s="7" t="s">
        <v>2132</v>
      </c>
      <c r="F519" s="7" t="s">
        <v>348</v>
      </c>
      <c r="G519" s="7" t="s">
        <v>91</v>
      </c>
      <c r="H519" s="7" t="s">
        <v>2</v>
      </c>
      <c r="I519" s="7" t="s">
        <v>282</v>
      </c>
      <c r="J519" s="7" t="s">
        <v>2045</v>
      </c>
      <c r="K519" s="7" t="s">
        <v>343</v>
      </c>
      <c r="L519" s="7">
        <v>1</v>
      </c>
      <c r="M519" s="8">
        <v>2022.98</v>
      </c>
    </row>
    <row r="520" spans="1:13" x14ac:dyDescent="0.15">
      <c r="A520" s="7">
        <f t="shared" si="8"/>
        <v>518</v>
      </c>
      <c r="B520" s="7" t="s">
        <v>345</v>
      </c>
      <c r="C520" s="7">
        <v>12221</v>
      </c>
      <c r="D520" s="7" t="s">
        <v>2131</v>
      </c>
      <c r="E520" s="7" t="s">
        <v>2132</v>
      </c>
      <c r="F520" s="7" t="s">
        <v>346</v>
      </c>
      <c r="G520" s="7" t="s">
        <v>344</v>
      </c>
      <c r="H520" s="7" t="s">
        <v>2</v>
      </c>
      <c r="I520" s="7" t="s">
        <v>282</v>
      </c>
      <c r="J520" s="7" t="s">
        <v>2045</v>
      </c>
      <c r="K520" s="7" t="s">
        <v>343</v>
      </c>
      <c r="L520" s="7">
        <v>1</v>
      </c>
      <c r="M520" s="8">
        <v>5961</v>
      </c>
    </row>
    <row r="521" spans="1:13" x14ac:dyDescent="0.15">
      <c r="A521" s="7">
        <f t="shared" si="8"/>
        <v>519</v>
      </c>
      <c r="B521" s="7" t="s">
        <v>341</v>
      </c>
      <c r="C521" s="7">
        <v>12221</v>
      </c>
      <c r="D521" s="7" t="s">
        <v>2131</v>
      </c>
      <c r="E521" s="7" t="s">
        <v>2132</v>
      </c>
      <c r="F521" s="7" t="s">
        <v>342</v>
      </c>
      <c r="G521" s="7" t="s">
        <v>340</v>
      </c>
      <c r="H521" s="7" t="s">
        <v>2</v>
      </c>
      <c r="I521" s="7" t="s">
        <v>282</v>
      </c>
      <c r="J521" s="7" t="s">
        <v>2045</v>
      </c>
      <c r="K521" s="7" t="s">
        <v>283</v>
      </c>
      <c r="L521" s="7">
        <v>32</v>
      </c>
      <c r="M521" s="8">
        <v>13296</v>
      </c>
    </row>
    <row r="522" spans="1:13" x14ac:dyDescent="0.15">
      <c r="A522" s="7">
        <f t="shared" si="8"/>
        <v>520</v>
      </c>
      <c r="B522" s="7" t="s">
        <v>338</v>
      </c>
      <c r="C522" s="7">
        <v>12221</v>
      </c>
      <c r="D522" s="7" t="s">
        <v>2131</v>
      </c>
      <c r="E522" s="7" t="s">
        <v>2132</v>
      </c>
      <c r="F522" s="7" t="s">
        <v>339</v>
      </c>
      <c r="G522" s="7" t="s">
        <v>337</v>
      </c>
      <c r="H522" s="7" t="s">
        <v>2</v>
      </c>
      <c r="I522" s="7" t="s">
        <v>282</v>
      </c>
      <c r="J522" s="7" t="s">
        <v>2045</v>
      </c>
      <c r="K522" s="7" t="s">
        <v>283</v>
      </c>
      <c r="L522" s="7">
        <v>27</v>
      </c>
      <c r="M522" s="8">
        <v>19316.05</v>
      </c>
    </row>
    <row r="523" spans="1:13" x14ac:dyDescent="0.15">
      <c r="A523" s="7">
        <f t="shared" si="8"/>
        <v>521</v>
      </c>
      <c r="B523" s="7" t="s">
        <v>332</v>
      </c>
      <c r="C523" s="7">
        <v>12221</v>
      </c>
      <c r="D523" s="7" t="s">
        <v>2131</v>
      </c>
      <c r="E523" s="7" t="s">
        <v>2132</v>
      </c>
      <c r="F523" s="7" t="s">
        <v>333</v>
      </c>
      <c r="G523" s="7" t="s">
        <v>331</v>
      </c>
      <c r="H523" s="7" t="s">
        <v>2</v>
      </c>
      <c r="I523" s="7" t="s">
        <v>282</v>
      </c>
      <c r="J523" s="7" t="s">
        <v>2045</v>
      </c>
      <c r="K523" s="7" t="s">
        <v>330</v>
      </c>
      <c r="L523" s="7">
        <v>18</v>
      </c>
      <c r="M523" s="8">
        <v>1871</v>
      </c>
    </row>
    <row r="524" spans="1:13" x14ac:dyDescent="0.15">
      <c r="A524" s="7">
        <f t="shared" si="8"/>
        <v>522</v>
      </c>
      <c r="B524" s="7" t="s">
        <v>321</v>
      </c>
      <c r="C524" s="7">
        <v>12221</v>
      </c>
      <c r="D524" s="7" t="s">
        <v>2131</v>
      </c>
      <c r="E524" s="7" t="s">
        <v>2132</v>
      </c>
      <c r="F524" s="7" t="s">
        <v>322</v>
      </c>
      <c r="G524" s="7" t="s">
        <v>320</v>
      </c>
      <c r="H524" s="7" t="s">
        <v>2</v>
      </c>
      <c r="I524" s="7" t="s">
        <v>282</v>
      </c>
      <c r="J524" s="7" t="s">
        <v>2045</v>
      </c>
      <c r="K524" s="7" t="s">
        <v>298</v>
      </c>
      <c r="L524" s="7">
        <v>1</v>
      </c>
      <c r="M524" s="8">
        <v>3000</v>
      </c>
    </row>
    <row r="525" spans="1:13" x14ac:dyDescent="0.15">
      <c r="A525" s="7">
        <f t="shared" si="8"/>
        <v>523</v>
      </c>
      <c r="B525" s="7" t="s">
        <v>318</v>
      </c>
      <c r="C525" s="7">
        <v>12221</v>
      </c>
      <c r="D525" s="7" t="s">
        <v>2131</v>
      </c>
      <c r="E525" s="7" t="s">
        <v>2132</v>
      </c>
      <c r="F525" s="7" t="s">
        <v>319</v>
      </c>
      <c r="G525" s="7" t="s">
        <v>317</v>
      </c>
      <c r="H525" s="7" t="s">
        <v>2</v>
      </c>
      <c r="I525" s="7" t="s">
        <v>282</v>
      </c>
      <c r="J525" s="7" t="s">
        <v>2045</v>
      </c>
      <c r="K525" s="7" t="s">
        <v>100</v>
      </c>
      <c r="L525" s="7">
        <v>3</v>
      </c>
      <c r="M525" s="8">
        <v>19324</v>
      </c>
    </row>
    <row r="526" spans="1:13" x14ac:dyDescent="0.15">
      <c r="A526" s="7">
        <f t="shared" si="8"/>
        <v>524</v>
      </c>
      <c r="B526" s="7" t="s">
        <v>315</v>
      </c>
      <c r="C526" s="7">
        <v>12221</v>
      </c>
      <c r="D526" s="7" t="s">
        <v>2131</v>
      </c>
      <c r="E526" s="7" t="s">
        <v>2132</v>
      </c>
      <c r="F526" s="7" t="s">
        <v>316</v>
      </c>
      <c r="G526" s="7" t="s">
        <v>314</v>
      </c>
      <c r="H526" s="7" t="s">
        <v>2</v>
      </c>
      <c r="I526" s="7" t="s">
        <v>282</v>
      </c>
      <c r="J526" s="7" t="s">
        <v>2045</v>
      </c>
      <c r="K526" s="7" t="s">
        <v>298</v>
      </c>
      <c r="L526" s="7">
        <v>1</v>
      </c>
      <c r="M526" s="8">
        <v>107</v>
      </c>
    </row>
    <row r="527" spans="1:13" x14ac:dyDescent="0.15">
      <c r="A527" s="7">
        <f t="shared" si="8"/>
        <v>525</v>
      </c>
      <c r="B527" s="7" t="s">
        <v>312</v>
      </c>
      <c r="C527" s="7">
        <v>12221</v>
      </c>
      <c r="D527" s="7" t="s">
        <v>2131</v>
      </c>
      <c r="E527" s="7" t="s">
        <v>2132</v>
      </c>
      <c r="F527" s="7" t="s">
        <v>313</v>
      </c>
      <c r="G527" s="7" t="s">
        <v>311</v>
      </c>
      <c r="H527" s="7" t="s">
        <v>2</v>
      </c>
      <c r="I527" s="7" t="s">
        <v>282</v>
      </c>
      <c r="J527" s="7" t="s">
        <v>2045</v>
      </c>
      <c r="K527" s="7" t="s">
        <v>298</v>
      </c>
      <c r="L527" s="7">
        <v>10</v>
      </c>
      <c r="M527" s="8">
        <v>17654.3</v>
      </c>
    </row>
    <row r="528" spans="1:13" x14ac:dyDescent="0.15">
      <c r="A528" s="7">
        <f t="shared" si="8"/>
        <v>526</v>
      </c>
      <c r="B528" s="7" t="s">
        <v>309</v>
      </c>
      <c r="C528" s="7">
        <v>12221</v>
      </c>
      <c r="D528" s="7" t="s">
        <v>2131</v>
      </c>
      <c r="E528" s="7" t="s">
        <v>2132</v>
      </c>
      <c r="F528" s="7" t="s">
        <v>310</v>
      </c>
      <c r="G528" s="7" t="s">
        <v>308</v>
      </c>
      <c r="H528" s="7" t="s">
        <v>2</v>
      </c>
      <c r="I528" s="7" t="s">
        <v>282</v>
      </c>
      <c r="J528" s="7" t="s">
        <v>2045</v>
      </c>
      <c r="K528" s="7" t="s">
        <v>298</v>
      </c>
      <c r="L528" s="7">
        <v>1</v>
      </c>
      <c r="M528" s="8">
        <v>1503</v>
      </c>
    </row>
    <row r="529" spans="1:13" x14ac:dyDescent="0.15">
      <c r="A529" s="7">
        <f t="shared" si="8"/>
        <v>527</v>
      </c>
      <c r="B529" s="7" t="s">
        <v>306</v>
      </c>
      <c r="C529" s="7">
        <v>12221</v>
      </c>
      <c r="D529" s="7" t="s">
        <v>2131</v>
      </c>
      <c r="E529" s="7" t="s">
        <v>2132</v>
      </c>
      <c r="F529" s="7" t="s">
        <v>307</v>
      </c>
      <c r="G529" s="7" t="s">
        <v>305</v>
      </c>
      <c r="H529" s="7" t="s">
        <v>2</v>
      </c>
      <c r="I529" s="7" t="s">
        <v>282</v>
      </c>
      <c r="J529" s="7" t="s">
        <v>2045</v>
      </c>
      <c r="K529" s="7" t="s">
        <v>298</v>
      </c>
      <c r="L529" s="7">
        <v>1</v>
      </c>
      <c r="M529" s="8">
        <v>2400</v>
      </c>
    </row>
    <row r="530" spans="1:13" x14ac:dyDescent="0.15">
      <c r="A530" s="7">
        <f t="shared" si="8"/>
        <v>528</v>
      </c>
      <c r="B530" s="7" t="s">
        <v>303</v>
      </c>
      <c r="C530" s="7">
        <v>12221</v>
      </c>
      <c r="D530" s="7" t="s">
        <v>2131</v>
      </c>
      <c r="E530" s="7" t="s">
        <v>2132</v>
      </c>
      <c r="F530" s="7" t="s">
        <v>304</v>
      </c>
      <c r="G530" s="7" t="s">
        <v>302</v>
      </c>
      <c r="H530" s="7" t="s">
        <v>2</v>
      </c>
      <c r="I530" s="7" t="s">
        <v>282</v>
      </c>
      <c r="J530" s="7" t="s">
        <v>2045</v>
      </c>
      <c r="K530" s="7" t="s">
        <v>53</v>
      </c>
      <c r="L530" s="7">
        <v>1</v>
      </c>
      <c r="M530" s="8">
        <v>401.33</v>
      </c>
    </row>
    <row r="531" spans="1:13" x14ac:dyDescent="0.15">
      <c r="A531" s="7">
        <f t="shared" si="8"/>
        <v>529</v>
      </c>
      <c r="B531" s="7" t="s">
        <v>300</v>
      </c>
      <c r="C531" s="7">
        <v>12221</v>
      </c>
      <c r="D531" s="7" t="s">
        <v>2131</v>
      </c>
      <c r="E531" s="7" t="s">
        <v>2132</v>
      </c>
      <c r="F531" s="7" t="s">
        <v>301</v>
      </c>
      <c r="G531" s="7" t="s">
        <v>299</v>
      </c>
      <c r="H531" s="7" t="s">
        <v>2</v>
      </c>
      <c r="I531" s="7" t="s">
        <v>282</v>
      </c>
      <c r="J531" s="7" t="s">
        <v>2045</v>
      </c>
      <c r="K531" s="7" t="s">
        <v>298</v>
      </c>
      <c r="L531" s="7">
        <v>2</v>
      </c>
      <c r="M531" s="8">
        <v>10358</v>
      </c>
    </row>
    <row r="532" spans="1:13" x14ac:dyDescent="0.15">
      <c r="A532" s="7">
        <f t="shared" si="8"/>
        <v>530</v>
      </c>
      <c r="B532" s="7" t="s">
        <v>284</v>
      </c>
      <c r="C532" s="7">
        <v>12221</v>
      </c>
      <c r="D532" s="7" t="s">
        <v>2131</v>
      </c>
      <c r="E532" s="7" t="s">
        <v>2132</v>
      </c>
      <c r="F532" s="7" t="s">
        <v>285</v>
      </c>
      <c r="G532" s="7" t="s">
        <v>189</v>
      </c>
      <c r="H532" s="7" t="s">
        <v>2</v>
      </c>
      <c r="I532" s="7" t="s">
        <v>282</v>
      </c>
      <c r="J532" s="7" t="s">
        <v>2045</v>
      </c>
      <c r="K532" s="7" t="s">
        <v>283</v>
      </c>
      <c r="L532" s="7">
        <v>1</v>
      </c>
      <c r="M532" s="8">
        <v>2336.13</v>
      </c>
    </row>
    <row r="533" spans="1:13" x14ac:dyDescent="0.15">
      <c r="A533" s="7">
        <f t="shared" si="8"/>
        <v>531</v>
      </c>
      <c r="B533" s="7" t="s">
        <v>280</v>
      </c>
      <c r="C533" s="7">
        <v>12221</v>
      </c>
      <c r="D533" s="7" t="s">
        <v>2131</v>
      </c>
      <c r="E533" s="7" t="s">
        <v>2132</v>
      </c>
      <c r="F533" s="7" t="s">
        <v>281</v>
      </c>
      <c r="G533" s="7" t="s">
        <v>279</v>
      </c>
      <c r="H533" s="7" t="s">
        <v>2</v>
      </c>
      <c r="I533" s="7" t="s">
        <v>282</v>
      </c>
      <c r="J533" s="7" t="s">
        <v>2045</v>
      </c>
      <c r="K533" s="7" t="s">
        <v>278</v>
      </c>
      <c r="L533" s="7">
        <v>1</v>
      </c>
      <c r="M533" s="8">
        <v>42.89</v>
      </c>
    </row>
    <row r="534" spans="1:13" x14ac:dyDescent="0.15">
      <c r="A534" s="7">
        <f t="shared" si="8"/>
        <v>532</v>
      </c>
      <c r="B534" s="7" t="s">
        <v>277</v>
      </c>
      <c r="C534" s="7">
        <v>12221</v>
      </c>
      <c r="D534" s="7" t="s">
        <v>2131</v>
      </c>
      <c r="E534" s="7" t="s">
        <v>2132</v>
      </c>
      <c r="F534" s="7" t="s">
        <v>275</v>
      </c>
      <c r="G534" s="7" t="s">
        <v>276</v>
      </c>
      <c r="H534" s="7" t="s">
        <v>2</v>
      </c>
      <c r="I534" s="7" t="s">
        <v>2050</v>
      </c>
      <c r="J534" s="7" t="s">
        <v>2046</v>
      </c>
      <c r="K534" s="7" t="s">
        <v>5</v>
      </c>
      <c r="L534" s="7">
        <v>1</v>
      </c>
      <c r="M534" s="8">
        <v>343</v>
      </c>
    </row>
    <row r="535" spans="1:13" x14ac:dyDescent="0.15">
      <c r="A535" s="7">
        <f t="shared" si="8"/>
        <v>533</v>
      </c>
      <c r="B535" s="7" t="s">
        <v>274</v>
      </c>
      <c r="C535" s="7">
        <v>12221</v>
      </c>
      <c r="D535" s="7" t="s">
        <v>2131</v>
      </c>
      <c r="E535" s="7" t="s">
        <v>2132</v>
      </c>
      <c r="F535" s="7" t="s">
        <v>248</v>
      </c>
      <c r="G535" s="7" t="s">
        <v>273</v>
      </c>
      <c r="H535" s="7" t="s">
        <v>2</v>
      </c>
      <c r="I535" s="7" t="s">
        <v>2050</v>
      </c>
      <c r="J535" s="7" t="s">
        <v>2046</v>
      </c>
      <c r="K535" s="7" t="s">
        <v>5</v>
      </c>
      <c r="L535" s="7">
        <v>4</v>
      </c>
      <c r="M535" s="8">
        <v>85.63</v>
      </c>
    </row>
    <row r="536" spans="1:13" x14ac:dyDescent="0.15">
      <c r="A536" s="7">
        <f t="shared" si="8"/>
        <v>534</v>
      </c>
      <c r="B536" s="7" t="s">
        <v>271</v>
      </c>
      <c r="C536" s="7">
        <v>12221</v>
      </c>
      <c r="D536" s="7" t="s">
        <v>2131</v>
      </c>
      <c r="E536" s="7" t="s">
        <v>2132</v>
      </c>
      <c r="F536" s="7" t="s">
        <v>272</v>
      </c>
      <c r="G536" s="7" t="s">
        <v>270</v>
      </c>
      <c r="H536" s="7" t="s">
        <v>2</v>
      </c>
      <c r="I536" s="7" t="s">
        <v>2050</v>
      </c>
      <c r="J536" s="7" t="s">
        <v>2046</v>
      </c>
      <c r="K536" s="7" t="s">
        <v>5</v>
      </c>
      <c r="L536" s="7">
        <v>1</v>
      </c>
      <c r="M536" s="8">
        <v>20.82</v>
      </c>
    </row>
    <row r="537" spans="1:13" x14ac:dyDescent="0.15">
      <c r="A537" s="7">
        <f t="shared" si="8"/>
        <v>535</v>
      </c>
      <c r="B537" s="7" t="s">
        <v>268</v>
      </c>
      <c r="C537" s="7">
        <v>12221</v>
      </c>
      <c r="D537" s="7" t="s">
        <v>2131</v>
      </c>
      <c r="E537" s="7" t="s">
        <v>2132</v>
      </c>
      <c r="F537" s="7" t="s">
        <v>269</v>
      </c>
      <c r="G537" s="7" t="s">
        <v>267</v>
      </c>
      <c r="H537" s="7" t="s">
        <v>2</v>
      </c>
      <c r="I537" s="7" t="s">
        <v>2050</v>
      </c>
      <c r="J537" s="7" t="s">
        <v>2046</v>
      </c>
      <c r="K537" s="7" t="s">
        <v>5</v>
      </c>
      <c r="L537" s="7">
        <v>2</v>
      </c>
      <c r="M537" s="8">
        <v>69.05</v>
      </c>
    </row>
    <row r="538" spans="1:13" x14ac:dyDescent="0.15">
      <c r="A538" s="7">
        <f t="shared" si="8"/>
        <v>536</v>
      </c>
      <c r="B538" s="7" t="s">
        <v>266</v>
      </c>
      <c r="C538" s="7">
        <v>12221</v>
      </c>
      <c r="D538" s="7" t="s">
        <v>2131</v>
      </c>
      <c r="E538" s="7" t="s">
        <v>2132</v>
      </c>
      <c r="F538" s="7" t="s">
        <v>14</v>
      </c>
      <c r="G538" s="7" t="s">
        <v>265</v>
      </c>
      <c r="H538" s="7" t="s">
        <v>2</v>
      </c>
      <c r="I538" s="7" t="s">
        <v>2050</v>
      </c>
      <c r="J538" s="7" t="s">
        <v>2046</v>
      </c>
      <c r="K538" s="7" t="s">
        <v>5</v>
      </c>
      <c r="L538" s="7">
        <v>5</v>
      </c>
      <c r="M538" s="8">
        <v>49</v>
      </c>
    </row>
    <row r="539" spans="1:13" x14ac:dyDescent="0.15">
      <c r="A539" s="7">
        <f t="shared" si="8"/>
        <v>537</v>
      </c>
      <c r="B539" s="7" t="s">
        <v>264</v>
      </c>
      <c r="C539" s="7">
        <v>12221</v>
      </c>
      <c r="D539" s="7" t="s">
        <v>2131</v>
      </c>
      <c r="E539" s="7" t="s">
        <v>2132</v>
      </c>
      <c r="F539" s="7" t="s">
        <v>14</v>
      </c>
      <c r="G539" s="7" t="s">
        <v>263</v>
      </c>
      <c r="H539" s="7" t="s">
        <v>2</v>
      </c>
      <c r="I539" s="7" t="s">
        <v>2050</v>
      </c>
      <c r="J539" s="7" t="s">
        <v>2046</v>
      </c>
      <c r="K539" s="7" t="s">
        <v>5</v>
      </c>
      <c r="L539" s="7">
        <v>5</v>
      </c>
      <c r="M539" s="8">
        <v>19</v>
      </c>
    </row>
    <row r="540" spans="1:13" x14ac:dyDescent="0.15">
      <c r="A540" s="7">
        <f t="shared" si="8"/>
        <v>538</v>
      </c>
      <c r="B540" s="7" t="s">
        <v>262</v>
      </c>
      <c r="C540" s="7">
        <v>12221</v>
      </c>
      <c r="D540" s="7" t="s">
        <v>2131</v>
      </c>
      <c r="E540" s="7" t="s">
        <v>2132</v>
      </c>
      <c r="F540" s="7" t="s">
        <v>216</v>
      </c>
      <c r="G540" s="7" t="s">
        <v>261</v>
      </c>
      <c r="H540" s="7" t="s">
        <v>2</v>
      </c>
      <c r="I540" s="7" t="s">
        <v>2050</v>
      </c>
      <c r="J540" s="7" t="s">
        <v>2046</v>
      </c>
      <c r="K540" s="7" t="s">
        <v>53</v>
      </c>
      <c r="L540" s="7">
        <v>2</v>
      </c>
      <c r="M540" s="8">
        <v>22</v>
      </c>
    </row>
    <row r="541" spans="1:13" x14ac:dyDescent="0.15">
      <c r="A541" s="7">
        <f t="shared" si="8"/>
        <v>539</v>
      </c>
      <c r="B541" s="7" t="s">
        <v>259</v>
      </c>
      <c r="C541" s="7">
        <v>12221</v>
      </c>
      <c r="D541" s="7" t="s">
        <v>2131</v>
      </c>
      <c r="E541" s="7" t="s">
        <v>2132</v>
      </c>
      <c r="F541" s="7" t="s">
        <v>260</v>
      </c>
      <c r="G541" s="7" t="s">
        <v>258</v>
      </c>
      <c r="H541" s="7" t="s">
        <v>2</v>
      </c>
      <c r="I541" s="7" t="s">
        <v>2050</v>
      </c>
      <c r="J541" s="7" t="s">
        <v>2046</v>
      </c>
      <c r="K541" s="7" t="s">
        <v>5</v>
      </c>
      <c r="L541" s="7">
        <v>2</v>
      </c>
      <c r="M541" s="8">
        <v>676</v>
      </c>
    </row>
    <row r="542" spans="1:13" x14ac:dyDescent="0.15">
      <c r="A542" s="7">
        <f t="shared" si="8"/>
        <v>540</v>
      </c>
      <c r="B542" s="7" t="s">
        <v>256</v>
      </c>
      <c r="C542" s="7">
        <v>12221</v>
      </c>
      <c r="D542" s="7" t="s">
        <v>2131</v>
      </c>
      <c r="E542" s="7" t="s">
        <v>2132</v>
      </c>
      <c r="F542" s="7" t="s">
        <v>257</v>
      </c>
      <c r="G542" s="7" t="s">
        <v>255</v>
      </c>
      <c r="H542" s="7" t="s">
        <v>2</v>
      </c>
      <c r="I542" s="7" t="s">
        <v>2050</v>
      </c>
      <c r="J542" s="7" t="s">
        <v>2046</v>
      </c>
      <c r="K542" s="7" t="s">
        <v>5</v>
      </c>
      <c r="L542" s="7">
        <v>1</v>
      </c>
      <c r="M542" s="8">
        <v>1398</v>
      </c>
    </row>
    <row r="543" spans="1:13" x14ac:dyDescent="0.15">
      <c r="A543" s="7">
        <f t="shared" si="8"/>
        <v>541</v>
      </c>
      <c r="B543" s="7" t="s">
        <v>253</v>
      </c>
      <c r="C543" s="7">
        <v>12221</v>
      </c>
      <c r="D543" s="7" t="s">
        <v>2131</v>
      </c>
      <c r="E543" s="7" t="s">
        <v>2132</v>
      </c>
      <c r="F543" s="7" t="s">
        <v>254</v>
      </c>
      <c r="G543" s="7" t="s">
        <v>252</v>
      </c>
      <c r="H543" s="7" t="s">
        <v>2</v>
      </c>
      <c r="I543" s="7" t="s">
        <v>2050</v>
      </c>
      <c r="J543" s="7" t="s">
        <v>2046</v>
      </c>
      <c r="K543" s="7" t="s">
        <v>5</v>
      </c>
      <c r="L543" s="7">
        <v>1</v>
      </c>
      <c r="M543" s="8">
        <v>42</v>
      </c>
    </row>
    <row r="544" spans="1:13" x14ac:dyDescent="0.15">
      <c r="A544" s="7">
        <f t="shared" si="8"/>
        <v>542</v>
      </c>
      <c r="B544" s="7" t="s">
        <v>250</v>
      </c>
      <c r="C544" s="7">
        <v>12221</v>
      </c>
      <c r="D544" s="7" t="s">
        <v>2131</v>
      </c>
      <c r="E544" s="7" t="s">
        <v>2132</v>
      </c>
      <c r="F544" s="7" t="s">
        <v>251</v>
      </c>
      <c r="G544" s="7" t="s">
        <v>249</v>
      </c>
      <c r="H544" s="7" t="s">
        <v>2</v>
      </c>
      <c r="I544" s="7" t="s">
        <v>2050</v>
      </c>
      <c r="J544" s="7" t="s">
        <v>2046</v>
      </c>
      <c r="K544" s="7" t="s">
        <v>5</v>
      </c>
      <c r="L544" s="7">
        <v>1</v>
      </c>
      <c r="M544" s="8">
        <v>115.7</v>
      </c>
    </row>
    <row r="545" spans="1:13" x14ac:dyDescent="0.15">
      <c r="A545" s="7">
        <f t="shared" si="8"/>
        <v>543</v>
      </c>
      <c r="B545" s="7" t="s">
        <v>247</v>
      </c>
      <c r="C545" s="7">
        <v>12221</v>
      </c>
      <c r="D545" s="7" t="s">
        <v>2131</v>
      </c>
      <c r="E545" s="7" t="s">
        <v>2132</v>
      </c>
      <c r="F545" s="7" t="s">
        <v>248</v>
      </c>
      <c r="G545" s="7" t="s">
        <v>246</v>
      </c>
      <c r="H545" s="7" t="s">
        <v>2</v>
      </c>
      <c r="I545" s="7" t="s">
        <v>2050</v>
      </c>
      <c r="J545" s="7" t="s">
        <v>2046</v>
      </c>
      <c r="K545" s="7" t="s">
        <v>5</v>
      </c>
      <c r="L545" s="7">
        <v>4</v>
      </c>
      <c r="M545" s="8">
        <v>99</v>
      </c>
    </row>
    <row r="546" spans="1:13" x14ac:dyDescent="0.15">
      <c r="A546" s="7">
        <f t="shared" si="8"/>
        <v>544</v>
      </c>
      <c r="B546" s="7" t="s">
        <v>245</v>
      </c>
      <c r="C546" s="7">
        <v>12221</v>
      </c>
      <c r="D546" s="7" t="s">
        <v>2131</v>
      </c>
      <c r="E546" s="7" t="s">
        <v>2132</v>
      </c>
      <c r="F546" s="7" t="s">
        <v>243</v>
      </c>
      <c r="G546" s="7" t="s">
        <v>244</v>
      </c>
      <c r="H546" s="7" t="s">
        <v>2</v>
      </c>
      <c r="I546" s="7" t="s">
        <v>2050</v>
      </c>
      <c r="J546" s="7" t="s">
        <v>2046</v>
      </c>
      <c r="K546" s="7" t="s">
        <v>5</v>
      </c>
      <c r="L546" s="7">
        <v>1</v>
      </c>
      <c r="M546" s="8">
        <v>591</v>
      </c>
    </row>
    <row r="547" spans="1:13" x14ac:dyDescent="0.15">
      <c r="A547" s="7">
        <f t="shared" si="8"/>
        <v>545</v>
      </c>
      <c r="B547" s="7" t="s">
        <v>241</v>
      </c>
      <c r="C547" s="7">
        <v>12221</v>
      </c>
      <c r="D547" s="7" t="s">
        <v>2131</v>
      </c>
      <c r="E547" s="7" t="s">
        <v>2132</v>
      </c>
      <c r="F547" s="7" t="s">
        <v>242</v>
      </c>
      <c r="G547" s="7" t="s">
        <v>240</v>
      </c>
      <c r="H547" s="7" t="s">
        <v>2</v>
      </c>
      <c r="I547" s="7" t="s">
        <v>2050</v>
      </c>
      <c r="J547" s="7" t="s">
        <v>2046</v>
      </c>
      <c r="K547" s="7" t="s">
        <v>53</v>
      </c>
      <c r="L547" s="7">
        <v>1</v>
      </c>
      <c r="M547" s="8">
        <v>495</v>
      </c>
    </row>
    <row r="548" spans="1:13" x14ac:dyDescent="0.15">
      <c r="A548" s="7">
        <f t="shared" si="8"/>
        <v>546</v>
      </c>
      <c r="B548" s="7" t="s">
        <v>238</v>
      </c>
      <c r="C548" s="7">
        <v>12221</v>
      </c>
      <c r="D548" s="7" t="s">
        <v>2131</v>
      </c>
      <c r="E548" s="7" t="s">
        <v>2132</v>
      </c>
      <c r="F548" s="7" t="s">
        <v>239</v>
      </c>
      <c r="G548" s="7" t="s">
        <v>237</v>
      </c>
      <c r="H548" s="7" t="s">
        <v>2</v>
      </c>
      <c r="I548" s="7" t="s">
        <v>2050</v>
      </c>
      <c r="J548" s="7" t="s">
        <v>2046</v>
      </c>
      <c r="K548" s="7" t="s">
        <v>53</v>
      </c>
      <c r="L548" s="7">
        <v>2</v>
      </c>
      <c r="M548" s="8">
        <v>100.39</v>
      </c>
    </row>
    <row r="549" spans="1:13" x14ac:dyDescent="0.15">
      <c r="A549" s="7">
        <f t="shared" si="8"/>
        <v>547</v>
      </c>
      <c r="B549" s="7" t="s">
        <v>235</v>
      </c>
      <c r="C549" s="7">
        <v>12221</v>
      </c>
      <c r="D549" s="7" t="s">
        <v>2131</v>
      </c>
      <c r="E549" s="7" t="s">
        <v>2132</v>
      </c>
      <c r="F549" s="7" t="s">
        <v>236</v>
      </c>
      <c r="G549" s="7" t="s">
        <v>234</v>
      </c>
      <c r="H549" s="7" t="s">
        <v>2</v>
      </c>
      <c r="I549" s="7" t="s">
        <v>2050</v>
      </c>
      <c r="J549" s="7" t="s">
        <v>2046</v>
      </c>
      <c r="K549" s="7" t="s">
        <v>53</v>
      </c>
      <c r="L549" s="7">
        <v>2</v>
      </c>
      <c r="M549" s="8">
        <v>191.73</v>
      </c>
    </row>
    <row r="550" spans="1:13" x14ac:dyDescent="0.15">
      <c r="A550" s="7">
        <f t="shared" si="8"/>
        <v>548</v>
      </c>
      <c r="B550" s="7" t="s">
        <v>232</v>
      </c>
      <c r="C550" s="7">
        <v>12221</v>
      </c>
      <c r="D550" s="7" t="s">
        <v>2131</v>
      </c>
      <c r="E550" s="7" t="s">
        <v>2132</v>
      </c>
      <c r="F550" s="7" t="s">
        <v>233</v>
      </c>
      <c r="G550" s="7" t="s">
        <v>231</v>
      </c>
      <c r="H550" s="7" t="s">
        <v>2</v>
      </c>
      <c r="I550" s="7" t="s">
        <v>2050</v>
      </c>
      <c r="J550" s="7" t="s">
        <v>2046</v>
      </c>
      <c r="K550" s="7" t="s">
        <v>53</v>
      </c>
      <c r="L550" s="7">
        <v>1</v>
      </c>
      <c r="M550" s="8">
        <v>625.61</v>
      </c>
    </row>
    <row r="551" spans="1:13" x14ac:dyDescent="0.15">
      <c r="A551" s="7">
        <f t="shared" si="8"/>
        <v>549</v>
      </c>
      <c r="B551" s="7" t="s">
        <v>230</v>
      </c>
      <c r="C551" s="7">
        <v>12221</v>
      </c>
      <c r="D551" s="7" t="s">
        <v>2131</v>
      </c>
      <c r="E551" s="7" t="s">
        <v>2132</v>
      </c>
      <c r="F551" s="7" t="s">
        <v>118</v>
      </c>
      <c r="G551" s="7" t="s">
        <v>229</v>
      </c>
      <c r="H551" s="7" t="s">
        <v>2</v>
      </c>
      <c r="I551" s="7" t="s">
        <v>2050</v>
      </c>
      <c r="J551" s="7" t="s">
        <v>2046</v>
      </c>
      <c r="K551" s="7" t="s">
        <v>53</v>
      </c>
      <c r="L551" s="7">
        <v>6</v>
      </c>
      <c r="M551" s="8">
        <v>150.43</v>
      </c>
    </row>
    <row r="552" spans="1:13" x14ac:dyDescent="0.15">
      <c r="A552" s="7">
        <f t="shared" si="8"/>
        <v>550</v>
      </c>
      <c r="B552" s="7" t="s">
        <v>227</v>
      </c>
      <c r="C552" s="7">
        <v>12221</v>
      </c>
      <c r="D552" s="7" t="s">
        <v>2131</v>
      </c>
      <c r="E552" s="7" t="s">
        <v>2132</v>
      </c>
      <c r="F552" s="7" t="s">
        <v>228</v>
      </c>
      <c r="G552" s="7" t="s">
        <v>226</v>
      </c>
      <c r="H552" s="7" t="s">
        <v>2</v>
      </c>
      <c r="I552" s="7" t="s">
        <v>2050</v>
      </c>
      <c r="J552" s="7" t="s">
        <v>2046</v>
      </c>
      <c r="K552" s="7" t="s">
        <v>53</v>
      </c>
      <c r="L552" s="7">
        <v>3</v>
      </c>
      <c r="M552" s="8">
        <v>307.68</v>
      </c>
    </row>
    <row r="553" spans="1:13" x14ac:dyDescent="0.15">
      <c r="A553" s="7">
        <f t="shared" si="8"/>
        <v>551</v>
      </c>
      <c r="B553" s="7" t="s">
        <v>224</v>
      </c>
      <c r="C553" s="7">
        <v>12221</v>
      </c>
      <c r="D553" s="7" t="s">
        <v>2131</v>
      </c>
      <c r="E553" s="7" t="s">
        <v>2132</v>
      </c>
      <c r="F553" s="7" t="s">
        <v>225</v>
      </c>
      <c r="G553" s="7" t="s">
        <v>223</v>
      </c>
      <c r="H553" s="7" t="s">
        <v>2</v>
      </c>
      <c r="I553" s="7" t="s">
        <v>2050</v>
      </c>
      <c r="J553" s="7" t="s">
        <v>2046</v>
      </c>
      <c r="K553" s="7" t="s">
        <v>53</v>
      </c>
      <c r="L553" s="7">
        <v>1</v>
      </c>
      <c r="M553" s="8">
        <v>275.56</v>
      </c>
    </row>
    <row r="554" spans="1:13" x14ac:dyDescent="0.15">
      <c r="A554" s="7">
        <f t="shared" si="8"/>
        <v>552</v>
      </c>
      <c r="B554" s="7" t="s">
        <v>221</v>
      </c>
      <c r="C554" s="7">
        <v>12221</v>
      </c>
      <c r="D554" s="7" t="s">
        <v>2131</v>
      </c>
      <c r="E554" s="7" t="s">
        <v>2132</v>
      </c>
      <c r="F554" s="7" t="s">
        <v>222</v>
      </c>
      <c r="G554" s="7" t="s">
        <v>220</v>
      </c>
      <c r="H554" s="7" t="s">
        <v>2</v>
      </c>
      <c r="I554" s="7" t="s">
        <v>2050</v>
      </c>
      <c r="J554" s="7" t="s">
        <v>2046</v>
      </c>
      <c r="K554" s="7" t="s">
        <v>53</v>
      </c>
      <c r="L554" s="7">
        <v>1</v>
      </c>
      <c r="M554" s="8">
        <v>168</v>
      </c>
    </row>
    <row r="555" spans="1:13" x14ac:dyDescent="0.15">
      <c r="A555" s="7">
        <f t="shared" si="8"/>
        <v>553</v>
      </c>
      <c r="B555" s="7" t="s">
        <v>218</v>
      </c>
      <c r="C555" s="7">
        <v>12221</v>
      </c>
      <c r="D555" s="7" t="s">
        <v>2131</v>
      </c>
      <c r="E555" s="7" t="s">
        <v>2132</v>
      </c>
      <c r="F555" s="7" t="s">
        <v>219</v>
      </c>
      <c r="G555" s="7" t="s">
        <v>217</v>
      </c>
      <c r="H555" s="7" t="s">
        <v>2</v>
      </c>
      <c r="I555" s="7" t="s">
        <v>2050</v>
      </c>
      <c r="J555" s="7" t="s">
        <v>2046</v>
      </c>
      <c r="K555" s="7" t="s">
        <v>53</v>
      </c>
      <c r="L555" s="7">
        <v>1</v>
      </c>
      <c r="M555" s="8">
        <v>160.44</v>
      </c>
    </row>
    <row r="556" spans="1:13" x14ac:dyDescent="0.15">
      <c r="A556" s="7">
        <f t="shared" si="8"/>
        <v>554</v>
      </c>
      <c r="B556" s="7" t="s">
        <v>215</v>
      </c>
      <c r="C556" s="7">
        <v>12221</v>
      </c>
      <c r="D556" s="7" t="s">
        <v>2131</v>
      </c>
      <c r="E556" s="7" t="s">
        <v>2132</v>
      </c>
      <c r="F556" s="7" t="s">
        <v>216</v>
      </c>
      <c r="G556" s="7" t="s">
        <v>214</v>
      </c>
      <c r="H556" s="7" t="s">
        <v>2</v>
      </c>
      <c r="I556" s="7" t="s">
        <v>2050</v>
      </c>
      <c r="J556" s="7" t="s">
        <v>2046</v>
      </c>
      <c r="K556" s="7" t="s">
        <v>53</v>
      </c>
      <c r="L556" s="7">
        <v>2</v>
      </c>
      <c r="M556" s="8">
        <v>198</v>
      </c>
    </row>
    <row r="557" spans="1:13" x14ac:dyDescent="0.15">
      <c r="A557" s="7">
        <f t="shared" si="8"/>
        <v>555</v>
      </c>
      <c r="B557" s="7" t="s">
        <v>212</v>
      </c>
      <c r="C557" s="7">
        <v>12221</v>
      </c>
      <c r="D557" s="7" t="s">
        <v>2131</v>
      </c>
      <c r="E557" s="7" t="s">
        <v>2132</v>
      </c>
      <c r="F557" s="7" t="s">
        <v>213</v>
      </c>
      <c r="G557" s="7" t="s">
        <v>211</v>
      </c>
      <c r="H557" s="7" t="s">
        <v>2</v>
      </c>
      <c r="I557" s="7" t="s">
        <v>2050</v>
      </c>
      <c r="J557" s="7" t="s">
        <v>2046</v>
      </c>
      <c r="K557" s="7" t="s">
        <v>53</v>
      </c>
      <c r="L557" s="7">
        <v>1</v>
      </c>
      <c r="M557" s="8">
        <v>179</v>
      </c>
    </row>
    <row r="558" spans="1:13" x14ac:dyDescent="0.15">
      <c r="A558" s="7">
        <f t="shared" si="8"/>
        <v>556</v>
      </c>
      <c r="B558" s="7" t="s">
        <v>210</v>
      </c>
      <c r="C558" s="7">
        <v>12221</v>
      </c>
      <c r="D558" s="7" t="s">
        <v>2131</v>
      </c>
      <c r="E558" s="7" t="s">
        <v>2132</v>
      </c>
      <c r="F558" s="7" t="s">
        <v>118</v>
      </c>
      <c r="G558" s="7" t="s">
        <v>209</v>
      </c>
      <c r="H558" s="7" t="s">
        <v>2</v>
      </c>
      <c r="I558" s="7" t="s">
        <v>2050</v>
      </c>
      <c r="J558" s="7" t="s">
        <v>2046</v>
      </c>
      <c r="K558" s="7" t="s">
        <v>53</v>
      </c>
      <c r="L558" s="7">
        <v>6</v>
      </c>
      <c r="M558" s="8">
        <v>1121.44</v>
      </c>
    </row>
    <row r="559" spans="1:13" x14ac:dyDescent="0.15">
      <c r="A559" s="7">
        <f t="shared" si="8"/>
        <v>557</v>
      </c>
      <c r="B559" s="7" t="s">
        <v>207</v>
      </c>
      <c r="C559" s="7">
        <v>12221</v>
      </c>
      <c r="D559" s="7" t="s">
        <v>2131</v>
      </c>
      <c r="E559" s="7" t="s">
        <v>2132</v>
      </c>
      <c r="F559" s="7" t="s">
        <v>208</v>
      </c>
      <c r="G559" s="7" t="s">
        <v>206</v>
      </c>
      <c r="H559" s="7" t="s">
        <v>2</v>
      </c>
      <c r="I559" s="7" t="s">
        <v>2050</v>
      </c>
      <c r="J559" s="7" t="s">
        <v>2046</v>
      </c>
      <c r="K559" s="7" t="s">
        <v>53</v>
      </c>
      <c r="L559" s="7">
        <v>1</v>
      </c>
      <c r="M559" s="8">
        <v>241.33</v>
      </c>
    </row>
    <row r="560" spans="1:13" x14ac:dyDescent="0.15">
      <c r="A560" s="7">
        <f t="shared" si="8"/>
        <v>558</v>
      </c>
      <c r="B560" s="7" t="s">
        <v>204</v>
      </c>
      <c r="C560" s="7">
        <v>12221</v>
      </c>
      <c r="D560" s="7" t="s">
        <v>2131</v>
      </c>
      <c r="E560" s="7" t="s">
        <v>2132</v>
      </c>
      <c r="F560" s="7" t="s">
        <v>205</v>
      </c>
      <c r="G560" s="7" t="s">
        <v>203</v>
      </c>
      <c r="H560" s="7" t="s">
        <v>2</v>
      </c>
      <c r="I560" s="7" t="s">
        <v>2050</v>
      </c>
      <c r="J560" s="7" t="s">
        <v>2046</v>
      </c>
      <c r="K560" s="7" t="s">
        <v>53</v>
      </c>
      <c r="L560" s="7">
        <v>2</v>
      </c>
      <c r="M560" s="8">
        <v>198.34</v>
      </c>
    </row>
    <row r="561" spans="1:13" x14ac:dyDescent="0.15">
      <c r="A561" s="7">
        <f t="shared" si="8"/>
        <v>559</v>
      </c>
      <c r="B561" s="7" t="s">
        <v>201</v>
      </c>
      <c r="C561" s="7">
        <v>12221</v>
      </c>
      <c r="D561" s="7" t="s">
        <v>2131</v>
      </c>
      <c r="E561" s="7" t="s">
        <v>2132</v>
      </c>
      <c r="F561" s="7" t="s">
        <v>202</v>
      </c>
      <c r="G561" s="7" t="s">
        <v>200</v>
      </c>
      <c r="H561" s="7" t="s">
        <v>2</v>
      </c>
      <c r="I561" s="7" t="s">
        <v>2050</v>
      </c>
      <c r="J561" s="7" t="s">
        <v>2046</v>
      </c>
      <c r="K561" s="7" t="s">
        <v>53</v>
      </c>
      <c r="L561" s="7">
        <v>1</v>
      </c>
      <c r="M561" s="8">
        <v>290</v>
      </c>
    </row>
    <row r="562" spans="1:13" x14ac:dyDescent="0.15">
      <c r="A562" s="7">
        <f t="shared" si="8"/>
        <v>560</v>
      </c>
      <c r="B562" s="7" t="s">
        <v>198</v>
      </c>
      <c r="C562" s="7">
        <v>12221</v>
      </c>
      <c r="D562" s="7" t="s">
        <v>2131</v>
      </c>
      <c r="E562" s="7" t="s">
        <v>2132</v>
      </c>
      <c r="F562" s="7" t="s">
        <v>199</v>
      </c>
      <c r="G562" s="7" t="s">
        <v>197</v>
      </c>
      <c r="H562" s="7" t="s">
        <v>2</v>
      </c>
      <c r="I562" s="7" t="s">
        <v>2050</v>
      </c>
      <c r="J562" s="7" t="s">
        <v>2046</v>
      </c>
      <c r="K562" s="7" t="s">
        <v>53</v>
      </c>
      <c r="L562" s="7">
        <v>1</v>
      </c>
      <c r="M562" s="8">
        <v>512.85</v>
      </c>
    </row>
    <row r="563" spans="1:13" x14ac:dyDescent="0.15">
      <c r="A563" s="7">
        <f t="shared" si="8"/>
        <v>561</v>
      </c>
      <c r="B563" s="7" t="s">
        <v>193</v>
      </c>
      <c r="C563" s="7">
        <v>12221</v>
      </c>
      <c r="D563" s="7" t="s">
        <v>2131</v>
      </c>
      <c r="E563" s="7" t="s">
        <v>2132</v>
      </c>
      <c r="F563" s="7" t="s">
        <v>194</v>
      </c>
      <c r="G563" s="7" t="s">
        <v>192</v>
      </c>
      <c r="H563" s="7" t="s">
        <v>2</v>
      </c>
      <c r="I563" s="7" t="s">
        <v>2050</v>
      </c>
      <c r="J563" s="7" t="s">
        <v>2046</v>
      </c>
      <c r="K563" s="7" t="s">
        <v>53</v>
      </c>
      <c r="L563" s="7">
        <v>1</v>
      </c>
      <c r="M563" s="8">
        <v>569.62</v>
      </c>
    </row>
    <row r="564" spans="1:13" x14ac:dyDescent="0.15">
      <c r="A564" s="7">
        <f t="shared" si="8"/>
        <v>562</v>
      </c>
      <c r="B564" s="7" t="s">
        <v>187</v>
      </c>
      <c r="C564" s="7">
        <v>12221</v>
      </c>
      <c r="D564" s="7" t="s">
        <v>2131</v>
      </c>
      <c r="E564" s="7" t="s">
        <v>2132</v>
      </c>
      <c r="F564" s="7" t="s">
        <v>188</v>
      </c>
      <c r="G564" s="7" t="s">
        <v>186</v>
      </c>
      <c r="H564" s="7" t="s">
        <v>2</v>
      </c>
      <c r="I564" s="7" t="s">
        <v>2050</v>
      </c>
      <c r="J564" s="7" t="s">
        <v>2046</v>
      </c>
      <c r="K564" s="7" t="s">
        <v>53</v>
      </c>
      <c r="L564" s="7">
        <v>3</v>
      </c>
      <c r="M564" s="8">
        <v>319.39</v>
      </c>
    </row>
    <row r="565" spans="1:13" x14ac:dyDescent="0.15">
      <c r="A565" s="7">
        <f t="shared" si="8"/>
        <v>563</v>
      </c>
      <c r="B565" s="7" t="s">
        <v>184</v>
      </c>
      <c r="C565" s="7">
        <v>12221</v>
      </c>
      <c r="D565" s="7" t="s">
        <v>2131</v>
      </c>
      <c r="E565" s="7" t="s">
        <v>2132</v>
      </c>
      <c r="F565" s="7" t="s">
        <v>185</v>
      </c>
      <c r="G565" s="7" t="s">
        <v>183</v>
      </c>
      <c r="H565" s="7" t="s">
        <v>2</v>
      </c>
      <c r="I565" s="7" t="s">
        <v>2050</v>
      </c>
      <c r="J565" s="7" t="s">
        <v>2046</v>
      </c>
      <c r="K565" s="7" t="s">
        <v>53</v>
      </c>
      <c r="L565" s="7">
        <v>1</v>
      </c>
      <c r="M565" s="8">
        <v>501.43</v>
      </c>
    </row>
    <row r="566" spans="1:13" x14ac:dyDescent="0.15">
      <c r="A566" s="7">
        <f t="shared" si="8"/>
        <v>564</v>
      </c>
      <c r="B566" s="7" t="s">
        <v>181</v>
      </c>
      <c r="C566" s="7">
        <v>12221</v>
      </c>
      <c r="D566" s="7" t="s">
        <v>2131</v>
      </c>
      <c r="E566" s="7" t="s">
        <v>2132</v>
      </c>
      <c r="F566" s="7" t="s">
        <v>182</v>
      </c>
      <c r="G566" s="7" t="s">
        <v>180</v>
      </c>
      <c r="H566" s="7" t="s">
        <v>2</v>
      </c>
      <c r="I566" s="7" t="s">
        <v>2050</v>
      </c>
      <c r="J566" s="7" t="s">
        <v>2046</v>
      </c>
      <c r="K566" s="7" t="s">
        <v>53</v>
      </c>
      <c r="L566" s="7">
        <v>1</v>
      </c>
      <c r="M566" s="8">
        <v>184.71</v>
      </c>
    </row>
    <row r="567" spans="1:13" x14ac:dyDescent="0.15">
      <c r="A567" s="7">
        <f t="shared" si="8"/>
        <v>565</v>
      </c>
      <c r="B567" s="7" t="s">
        <v>178</v>
      </c>
      <c r="C567" s="7">
        <v>12221</v>
      </c>
      <c r="D567" s="7" t="s">
        <v>2131</v>
      </c>
      <c r="E567" s="7" t="s">
        <v>2132</v>
      </c>
      <c r="F567" s="7" t="s">
        <v>179</v>
      </c>
      <c r="G567" s="7" t="s">
        <v>177</v>
      </c>
      <c r="H567" s="7" t="s">
        <v>2</v>
      </c>
      <c r="I567" s="7" t="s">
        <v>2050</v>
      </c>
      <c r="J567" s="7" t="s">
        <v>2046</v>
      </c>
      <c r="K567" s="7" t="s">
        <v>53</v>
      </c>
      <c r="L567" s="7">
        <v>2</v>
      </c>
      <c r="M567" s="8">
        <v>131</v>
      </c>
    </row>
    <row r="568" spans="1:13" x14ac:dyDescent="0.15">
      <c r="A568" s="7">
        <f t="shared" si="8"/>
        <v>566</v>
      </c>
      <c r="B568" s="7" t="s">
        <v>175</v>
      </c>
      <c r="C568" s="7">
        <v>12221</v>
      </c>
      <c r="D568" s="7" t="s">
        <v>2131</v>
      </c>
      <c r="E568" s="7" t="s">
        <v>2132</v>
      </c>
      <c r="F568" s="7" t="s">
        <v>176</v>
      </c>
      <c r="G568" s="7" t="s">
        <v>174</v>
      </c>
      <c r="H568" s="7" t="s">
        <v>2</v>
      </c>
      <c r="I568" s="7" t="s">
        <v>2050</v>
      </c>
      <c r="J568" s="7" t="s">
        <v>2046</v>
      </c>
      <c r="K568" s="7" t="s">
        <v>53</v>
      </c>
      <c r="L568" s="7">
        <v>1</v>
      </c>
      <c r="M568" s="8">
        <v>309.98</v>
      </c>
    </row>
    <row r="569" spans="1:13" x14ac:dyDescent="0.15">
      <c r="A569" s="7">
        <f t="shared" si="8"/>
        <v>567</v>
      </c>
      <c r="B569" s="7" t="s">
        <v>172</v>
      </c>
      <c r="C569" s="7">
        <v>12221</v>
      </c>
      <c r="D569" s="7" t="s">
        <v>2131</v>
      </c>
      <c r="E569" s="7" t="s">
        <v>2132</v>
      </c>
      <c r="F569" s="7" t="s">
        <v>173</v>
      </c>
      <c r="G569" s="7" t="s">
        <v>171</v>
      </c>
      <c r="H569" s="7" t="s">
        <v>2</v>
      </c>
      <c r="I569" s="7" t="s">
        <v>2050</v>
      </c>
      <c r="J569" s="7" t="s">
        <v>2046</v>
      </c>
      <c r="K569" s="7" t="s">
        <v>53</v>
      </c>
      <c r="L569" s="7">
        <v>1</v>
      </c>
      <c r="M569" s="8">
        <v>331</v>
      </c>
    </row>
    <row r="570" spans="1:13" x14ac:dyDescent="0.15">
      <c r="A570" s="7">
        <f t="shared" si="8"/>
        <v>568</v>
      </c>
      <c r="B570" s="7" t="s">
        <v>169</v>
      </c>
      <c r="C570" s="7">
        <v>12221</v>
      </c>
      <c r="D570" s="7" t="s">
        <v>2131</v>
      </c>
      <c r="E570" s="7" t="s">
        <v>2132</v>
      </c>
      <c r="F570" s="7" t="s">
        <v>170</v>
      </c>
      <c r="G570" s="7" t="s">
        <v>168</v>
      </c>
      <c r="H570" s="7" t="s">
        <v>2</v>
      </c>
      <c r="I570" s="7" t="s">
        <v>2050</v>
      </c>
      <c r="J570" s="7" t="s">
        <v>2046</v>
      </c>
      <c r="K570" s="7" t="s">
        <v>5</v>
      </c>
      <c r="L570" s="7">
        <v>1</v>
      </c>
      <c r="M570" s="8">
        <v>354</v>
      </c>
    </row>
    <row r="571" spans="1:13" x14ac:dyDescent="0.15">
      <c r="A571" s="7">
        <f t="shared" si="8"/>
        <v>569</v>
      </c>
      <c r="B571" s="7" t="s">
        <v>166</v>
      </c>
      <c r="C571" s="7">
        <v>12221</v>
      </c>
      <c r="D571" s="7" t="s">
        <v>2131</v>
      </c>
      <c r="E571" s="7" t="s">
        <v>2132</v>
      </c>
      <c r="F571" s="7" t="s">
        <v>167</v>
      </c>
      <c r="G571" s="7" t="s">
        <v>165</v>
      </c>
      <c r="H571" s="7" t="s">
        <v>2</v>
      </c>
      <c r="I571" s="7" t="s">
        <v>2050</v>
      </c>
      <c r="J571" s="7" t="s">
        <v>2046</v>
      </c>
      <c r="K571" s="7" t="s">
        <v>53</v>
      </c>
      <c r="L571" s="7">
        <v>1</v>
      </c>
      <c r="M571" s="8">
        <v>1660.24</v>
      </c>
    </row>
    <row r="572" spans="1:13" x14ac:dyDescent="0.15">
      <c r="A572" s="7">
        <f t="shared" si="8"/>
        <v>570</v>
      </c>
      <c r="B572" s="7" t="s">
        <v>163</v>
      </c>
      <c r="C572" s="7">
        <v>12221</v>
      </c>
      <c r="D572" s="7" t="s">
        <v>2131</v>
      </c>
      <c r="E572" s="7" t="s">
        <v>2132</v>
      </c>
      <c r="F572" s="7" t="s">
        <v>164</v>
      </c>
      <c r="G572" s="7" t="s">
        <v>162</v>
      </c>
      <c r="H572" s="7" t="s">
        <v>2</v>
      </c>
      <c r="I572" s="7" t="s">
        <v>2050</v>
      </c>
      <c r="J572" s="7" t="s">
        <v>2046</v>
      </c>
      <c r="K572" s="7" t="s">
        <v>53</v>
      </c>
      <c r="L572" s="7">
        <v>1</v>
      </c>
      <c r="M572" s="8">
        <v>1426</v>
      </c>
    </row>
    <row r="573" spans="1:13" x14ac:dyDescent="0.15">
      <c r="A573" s="7">
        <f t="shared" si="8"/>
        <v>571</v>
      </c>
      <c r="B573" s="7" t="s">
        <v>160</v>
      </c>
      <c r="C573" s="7">
        <v>12221</v>
      </c>
      <c r="D573" s="7" t="s">
        <v>2131</v>
      </c>
      <c r="E573" s="7" t="s">
        <v>2132</v>
      </c>
      <c r="F573" s="7" t="s">
        <v>161</v>
      </c>
      <c r="G573" s="7" t="s">
        <v>159</v>
      </c>
      <c r="H573" s="7" t="s">
        <v>2</v>
      </c>
      <c r="I573" s="7" t="s">
        <v>2050</v>
      </c>
      <c r="J573" s="7" t="s">
        <v>2046</v>
      </c>
      <c r="K573" s="7" t="s">
        <v>53</v>
      </c>
      <c r="L573" s="7">
        <v>2</v>
      </c>
      <c r="M573" s="8">
        <v>434.77</v>
      </c>
    </row>
    <row r="574" spans="1:13" x14ac:dyDescent="0.15">
      <c r="A574" s="7">
        <f t="shared" si="8"/>
        <v>572</v>
      </c>
      <c r="B574" s="7" t="s">
        <v>157</v>
      </c>
      <c r="C574" s="7">
        <v>12221</v>
      </c>
      <c r="D574" s="7" t="s">
        <v>2131</v>
      </c>
      <c r="E574" s="7" t="s">
        <v>2132</v>
      </c>
      <c r="F574" s="7" t="s">
        <v>158</v>
      </c>
      <c r="G574" s="7" t="s">
        <v>156</v>
      </c>
      <c r="H574" s="7" t="s">
        <v>2</v>
      </c>
      <c r="I574" s="7" t="s">
        <v>2050</v>
      </c>
      <c r="J574" s="7" t="s">
        <v>2046</v>
      </c>
      <c r="K574" s="7" t="s">
        <v>53</v>
      </c>
      <c r="L574" s="7">
        <v>2</v>
      </c>
      <c r="M574" s="8">
        <v>349.79</v>
      </c>
    </row>
    <row r="575" spans="1:13" x14ac:dyDescent="0.15">
      <c r="A575" s="7">
        <f t="shared" si="8"/>
        <v>573</v>
      </c>
      <c r="B575" s="7" t="s">
        <v>154</v>
      </c>
      <c r="C575" s="7">
        <v>12221</v>
      </c>
      <c r="D575" s="7" t="s">
        <v>2131</v>
      </c>
      <c r="E575" s="7" t="s">
        <v>2132</v>
      </c>
      <c r="F575" s="7" t="s">
        <v>155</v>
      </c>
      <c r="G575" s="7" t="s">
        <v>153</v>
      </c>
      <c r="H575" s="7" t="s">
        <v>2</v>
      </c>
      <c r="I575" s="7" t="s">
        <v>2050</v>
      </c>
      <c r="J575" s="7" t="s">
        <v>2046</v>
      </c>
      <c r="K575" s="7" t="s">
        <v>53</v>
      </c>
      <c r="L575" s="7">
        <v>1</v>
      </c>
      <c r="M575" s="8">
        <v>432.89</v>
      </c>
    </row>
    <row r="576" spans="1:13" x14ac:dyDescent="0.15">
      <c r="A576" s="7">
        <f t="shared" si="8"/>
        <v>574</v>
      </c>
      <c r="B576" s="7" t="s">
        <v>151</v>
      </c>
      <c r="C576" s="7">
        <v>12221</v>
      </c>
      <c r="D576" s="7" t="s">
        <v>2131</v>
      </c>
      <c r="E576" s="7" t="s">
        <v>2132</v>
      </c>
      <c r="F576" s="7" t="s">
        <v>152</v>
      </c>
      <c r="G576" s="7" t="s">
        <v>150</v>
      </c>
      <c r="H576" s="7" t="s">
        <v>2</v>
      </c>
      <c r="I576" s="7" t="s">
        <v>2050</v>
      </c>
      <c r="J576" s="7" t="s">
        <v>2046</v>
      </c>
      <c r="K576" s="7" t="s">
        <v>53</v>
      </c>
      <c r="L576" s="7">
        <v>2</v>
      </c>
      <c r="M576" s="8">
        <v>181</v>
      </c>
    </row>
    <row r="577" spans="1:13" x14ac:dyDescent="0.15">
      <c r="A577" s="7">
        <f t="shared" si="8"/>
        <v>575</v>
      </c>
      <c r="B577" s="7" t="s">
        <v>148</v>
      </c>
      <c r="C577" s="7">
        <v>12221</v>
      </c>
      <c r="D577" s="7" t="s">
        <v>2131</v>
      </c>
      <c r="E577" s="7" t="s">
        <v>2132</v>
      </c>
      <c r="F577" s="7" t="s">
        <v>149</v>
      </c>
      <c r="G577" s="7" t="s">
        <v>147</v>
      </c>
      <c r="H577" s="7" t="s">
        <v>2</v>
      </c>
      <c r="I577" s="7" t="s">
        <v>2050</v>
      </c>
      <c r="J577" s="7" t="s">
        <v>2046</v>
      </c>
      <c r="K577" s="7" t="s">
        <v>53</v>
      </c>
      <c r="L577" s="7">
        <v>4</v>
      </c>
      <c r="M577" s="8">
        <v>116.26</v>
      </c>
    </row>
    <row r="578" spans="1:13" x14ac:dyDescent="0.15">
      <c r="A578" s="7">
        <f t="shared" si="8"/>
        <v>576</v>
      </c>
      <c r="B578" s="7" t="s">
        <v>145</v>
      </c>
      <c r="C578" s="7">
        <v>12221</v>
      </c>
      <c r="D578" s="7" t="s">
        <v>2131</v>
      </c>
      <c r="E578" s="7" t="s">
        <v>2132</v>
      </c>
      <c r="F578" s="7" t="s">
        <v>146</v>
      </c>
      <c r="G578" s="7" t="s">
        <v>144</v>
      </c>
      <c r="H578" s="7" t="s">
        <v>2</v>
      </c>
      <c r="I578" s="7" t="s">
        <v>2050</v>
      </c>
      <c r="J578" s="7" t="s">
        <v>2046</v>
      </c>
      <c r="K578" s="7" t="s">
        <v>53</v>
      </c>
      <c r="L578" s="7">
        <v>1</v>
      </c>
      <c r="M578" s="8">
        <v>778.11</v>
      </c>
    </row>
    <row r="579" spans="1:13" x14ac:dyDescent="0.15">
      <c r="A579" s="7">
        <f t="shared" si="8"/>
        <v>577</v>
      </c>
      <c r="B579" s="7" t="s">
        <v>142</v>
      </c>
      <c r="C579" s="7">
        <v>12221</v>
      </c>
      <c r="D579" s="7" t="s">
        <v>2131</v>
      </c>
      <c r="E579" s="7" t="s">
        <v>2132</v>
      </c>
      <c r="F579" s="7" t="s">
        <v>143</v>
      </c>
      <c r="G579" s="7" t="s">
        <v>141</v>
      </c>
      <c r="H579" s="7" t="s">
        <v>2</v>
      </c>
      <c r="I579" s="7" t="s">
        <v>2050</v>
      </c>
      <c r="J579" s="7" t="s">
        <v>2046</v>
      </c>
      <c r="K579" s="7" t="s">
        <v>53</v>
      </c>
      <c r="L579" s="7">
        <v>1</v>
      </c>
      <c r="M579" s="8">
        <v>306.62</v>
      </c>
    </row>
    <row r="580" spans="1:13" x14ac:dyDescent="0.15">
      <c r="A580" s="7">
        <f t="shared" si="8"/>
        <v>578</v>
      </c>
      <c r="B580" s="7" t="s">
        <v>139</v>
      </c>
      <c r="C580" s="7">
        <v>12221</v>
      </c>
      <c r="D580" s="7" t="s">
        <v>2131</v>
      </c>
      <c r="E580" s="7" t="s">
        <v>2132</v>
      </c>
      <c r="F580" s="7" t="s">
        <v>140</v>
      </c>
      <c r="G580" s="7" t="s">
        <v>138</v>
      </c>
      <c r="H580" s="7" t="s">
        <v>2</v>
      </c>
      <c r="I580" s="7" t="s">
        <v>2050</v>
      </c>
      <c r="J580" s="7" t="s">
        <v>2046</v>
      </c>
      <c r="K580" s="7" t="s">
        <v>53</v>
      </c>
      <c r="L580" s="7">
        <v>1</v>
      </c>
      <c r="M580" s="8">
        <v>165</v>
      </c>
    </row>
    <row r="581" spans="1:13" x14ac:dyDescent="0.15">
      <c r="A581" s="7">
        <f t="shared" ref="A581:A620" si="9">A580+1</f>
        <v>579</v>
      </c>
      <c r="B581" s="7" t="s">
        <v>136</v>
      </c>
      <c r="C581" s="7">
        <v>12221</v>
      </c>
      <c r="D581" s="7" t="s">
        <v>2131</v>
      </c>
      <c r="E581" s="7" t="s">
        <v>2132</v>
      </c>
      <c r="F581" s="7" t="s">
        <v>137</v>
      </c>
      <c r="G581" s="7" t="s">
        <v>135</v>
      </c>
      <c r="H581" s="7" t="s">
        <v>2</v>
      </c>
      <c r="I581" s="7" t="s">
        <v>2050</v>
      </c>
      <c r="J581" s="7" t="s">
        <v>2046</v>
      </c>
      <c r="K581" s="7" t="s">
        <v>53</v>
      </c>
      <c r="L581" s="7">
        <v>2</v>
      </c>
      <c r="M581" s="8">
        <v>394.46</v>
      </c>
    </row>
    <row r="582" spans="1:13" x14ac:dyDescent="0.15">
      <c r="A582" s="7">
        <f t="shared" si="9"/>
        <v>580</v>
      </c>
      <c r="B582" s="7" t="s">
        <v>133</v>
      </c>
      <c r="C582" s="7">
        <v>12221</v>
      </c>
      <c r="D582" s="7" t="s">
        <v>2131</v>
      </c>
      <c r="E582" s="7" t="s">
        <v>2132</v>
      </c>
      <c r="F582" s="7" t="s">
        <v>134</v>
      </c>
      <c r="G582" s="7" t="s">
        <v>132</v>
      </c>
      <c r="H582" s="7" t="s">
        <v>2</v>
      </c>
      <c r="I582" s="7" t="s">
        <v>2050</v>
      </c>
      <c r="J582" s="7" t="s">
        <v>2046</v>
      </c>
      <c r="K582" s="7" t="s">
        <v>53</v>
      </c>
      <c r="L582" s="7">
        <v>1</v>
      </c>
      <c r="M582" s="8">
        <v>109.27</v>
      </c>
    </row>
    <row r="583" spans="1:13" x14ac:dyDescent="0.15">
      <c r="A583" s="7">
        <f t="shared" si="9"/>
        <v>581</v>
      </c>
      <c r="B583" s="7" t="s">
        <v>130</v>
      </c>
      <c r="C583" s="7">
        <v>12221</v>
      </c>
      <c r="D583" s="7" t="s">
        <v>2131</v>
      </c>
      <c r="E583" s="7" t="s">
        <v>2132</v>
      </c>
      <c r="F583" s="7" t="s">
        <v>131</v>
      </c>
      <c r="G583" s="7" t="s">
        <v>129</v>
      </c>
      <c r="H583" s="7" t="s">
        <v>2</v>
      </c>
      <c r="I583" s="7" t="s">
        <v>2050</v>
      </c>
      <c r="J583" s="7" t="s">
        <v>2046</v>
      </c>
      <c r="K583" s="7" t="s">
        <v>53</v>
      </c>
      <c r="L583" s="7">
        <v>2</v>
      </c>
      <c r="M583" s="8">
        <v>613.73</v>
      </c>
    </row>
    <row r="584" spans="1:13" x14ac:dyDescent="0.15">
      <c r="A584" s="7">
        <f t="shared" si="9"/>
        <v>582</v>
      </c>
      <c r="B584" s="7" t="s">
        <v>128</v>
      </c>
      <c r="C584" s="7">
        <v>12221</v>
      </c>
      <c r="D584" s="7" t="s">
        <v>2131</v>
      </c>
      <c r="E584" s="7" t="s">
        <v>2132</v>
      </c>
      <c r="F584" s="7" t="s">
        <v>118</v>
      </c>
      <c r="G584" s="7" t="s">
        <v>127</v>
      </c>
      <c r="H584" s="7" t="s">
        <v>2</v>
      </c>
      <c r="I584" s="7" t="s">
        <v>2050</v>
      </c>
      <c r="J584" s="7" t="s">
        <v>2046</v>
      </c>
      <c r="K584" s="7" t="s">
        <v>53</v>
      </c>
      <c r="L584" s="7">
        <v>6</v>
      </c>
      <c r="M584" s="8">
        <v>135.08000000000001</v>
      </c>
    </row>
    <row r="585" spans="1:13" x14ac:dyDescent="0.15">
      <c r="A585" s="7">
        <f t="shared" si="9"/>
        <v>583</v>
      </c>
      <c r="B585" s="7" t="s">
        <v>126</v>
      </c>
      <c r="C585" s="7">
        <v>12221</v>
      </c>
      <c r="D585" s="7" t="s">
        <v>2131</v>
      </c>
      <c r="E585" s="7" t="s">
        <v>2132</v>
      </c>
      <c r="F585" s="7" t="s">
        <v>118</v>
      </c>
      <c r="G585" s="7" t="s">
        <v>125</v>
      </c>
      <c r="H585" s="7" t="s">
        <v>2</v>
      </c>
      <c r="I585" s="7" t="s">
        <v>2050</v>
      </c>
      <c r="J585" s="7" t="s">
        <v>2046</v>
      </c>
      <c r="K585" s="7" t="s">
        <v>53</v>
      </c>
      <c r="L585" s="7">
        <v>6</v>
      </c>
      <c r="M585" s="8">
        <v>137.69</v>
      </c>
    </row>
    <row r="586" spans="1:13" x14ac:dyDescent="0.15">
      <c r="A586" s="7">
        <f t="shared" si="9"/>
        <v>584</v>
      </c>
      <c r="B586" s="7" t="s">
        <v>123</v>
      </c>
      <c r="C586" s="7">
        <v>12221</v>
      </c>
      <c r="D586" s="7" t="s">
        <v>2131</v>
      </c>
      <c r="E586" s="7" t="s">
        <v>2132</v>
      </c>
      <c r="F586" s="7" t="s">
        <v>124</v>
      </c>
      <c r="G586" s="7" t="s">
        <v>122</v>
      </c>
      <c r="H586" s="7" t="s">
        <v>2</v>
      </c>
      <c r="I586" s="7" t="s">
        <v>2050</v>
      </c>
      <c r="J586" s="7" t="s">
        <v>2046</v>
      </c>
      <c r="K586" s="7" t="s">
        <v>53</v>
      </c>
      <c r="L586" s="7">
        <v>1</v>
      </c>
      <c r="M586" s="8">
        <v>138.07</v>
      </c>
    </row>
    <row r="587" spans="1:13" x14ac:dyDescent="0.15">
      <c r="A587" s="7">
        <f t="shared" si="9"/>
        <v>585</v>
      </c>
      <c r="B587" s="7" t="s">
        <v>120</v>
      </c>
      <c r="C587" s="7">
        <v>12221</v>
      </c>
      <c r="D587" s="7" t="s">
        <v>2131</v>
      </c>
      <c r="E587" s="7" t="s">
        <v>2132</v>
      </c>
      <c r="F587" s="7" t="s">
        <v>121</v>
      </c>
      <c r="G587" s="7" t="s">
        <v>119</v>
      </c>
      <c r="H587" s="7" t="s">
        <v>2</v>
      </c>
      <c r="I587" s="7" t="s">
        <v>2050</v>
      </c>
      <c r="J587" s="7" t="s">
        <v>2046</v>
      </c>
      <c r="K587" s="7" t="s">
        <v>53</v>
      </c>
      <c r="L587" s="7">
        <v>3</v>
      </c>
      <c r="M587" s="8">
        <v>192.76</v>
      </c>
    </row>
    <row r="588" spans="1:13" x14ac:dyDescent="0.15">
      <c r="A588" s="7">
        <f t="shared" si="9"/>
        <v>586</v>
      </c>
      <c r="B588" s="7" t="s">
        <v>117</v>
      </c>
      <c r="C588" s="7">
        <v>12221</v>
      </c>
      <c r="D588" s="7" t="s">
        <v>2131</v>
      </c>
      <c r="E588" s="7" t="s">
        <v>2132</v>
      </c>
      <c r="F588" s="7" t="s">
        <v>118</v>
      </c>
      <c r="G588" s="7" t="s">
        <v>116</v>
      </c>
      <c r="H588" s="7" t="s">
        <v>2</v>
      </c>
      <c r="I588" s="7" t="s">
        <v>2050</v>
      </c>
      <c r="J588" s="7" t="s">
        <v>2046</v>
      </c>
      <c r="K588" s="7" t="s">
        <v>53</v>
      </c>
      <c r="L588" s="7">
        <v>6</v>
      </c>
      <c r="M588" s="8">
        <v>1000</v>
      </c>
    </row>
    <row r="589" spans="1:13" x14ac:dyDescent="0.15">
      <c r="A589" s="7">
        <f t="shared" si="9"/>
        <v>587</v>
      </c>
      <c r="B589" s="7" t="s">
        <v>114</v>
      </c>
      <c r="C589" s="7">
        <v>12221</v>
      </c>
      <c r="D589" s="7" t="s">
        <v>2131</v>
      </c>
      <c r="E589" s="7" t="s">
        <v>2132</v>
      </c>
      <c r="F589" s="7" t="s">
        <v>115</v>
      </c>
      <c r="G589" s="7" t="s">
        <v>113</v>
      </c>
      <c r="H589" s="7" t="s">
        <v>2</v>
      </c>
      <c r="I589" s="7" t="s">
        <v>2050</v>
      </c>
      <c r="J589" s="7" t="s">
        <v>2046</v>
      </c>
      <c r="K589" s="7" t="s">
        <v>53</v>
      </c>
      <c r="L589" s="7">
        <v>1</v>
      </c>
      <c r="M589" s="8">
        <v>116.47</v>
      </c>
    </row>
    <row r="590" spans="1:13" x14ac:dyDescent="0.15">
      <c r="A590" s="7">
        <f t="shared" si="9"/>
        <v>588</v>
      </c>
      <c r="B590" s="7" t="s">
        <v>111</v>
      </c>
      <c r="C590" s="7">
        <v>12221</v>
      </c>
      <c r="D590" s="7" t="s">
        <v>2131</v>
      </c>
      <c r="E590" s="7" t="s">
        <v>2132</v>
      </c>
      <c r="F590" s="7" t="s">
        <v>112</v>
      </c>
      <c r="G590" s="7" t="s">
        <v>110</v>
      </c>
      <c r="H590" s="7" t="s">
        <v>2</v>
      </c>
      <c r="I590" s="7" t="s">
        <v>2050</v>
      </c>
      <c r="J590" s="7" t="s">
        <v>2046</v>
      </c>
      <c r="K590" s="7" t="s">
        <v>5</v>
      </c>
      <c r="L590" s="7">
        <v>2</v>
      </c>
      <c r="M590" s="8">
        <v>664.7</v>
      </c>
    </row>
    <row r="591" spans="1:13" x14ac:dyDescent="0.15">
      <c r="A591" s="7">
        <f t="shared" si="9"/>
        <v>589</v>
      </c>
      <c r="B591" s="7" t="s">
        <v>108</v>
      </c>
      <c r="C591" s="7">
        <v>12221</v>
      </c>
      <c r="D591" s="7" t="s">
        <v>2131</v>
      </c>
      <c r="E591" s="7" t="s">
        <v>2132</v>
      </c>
      <c r="F591" s="7" t="s">
        <v>109</v>
      </c>
      <c r="G591" s="7" t="s">
        <v>107</v>
      </c>
      <c r="H591" s="7" t="s">
        <v>2</v>
      </c>
      <c r="I591" s="7" t="s">
        <v>2050</v>
      </c>
      <c r="J591" s="7" t="s">
        <v>2046</v>
      </c>
      <c r="K591" s="7" t="s">
        <v>46</v>
      </c>
      <c r="L591" s="7">
        <v>1</v>
      </c>
      <c r="M591" s="8">
        <v>989.27</v>
      </c>
    </row>
    <row r="592" spans="1:13" x14ac:dyDescent="0.15">
      <c r="A592" s="7">
        <f t="shared" si="9"/>
        <v>590</v>
      </c>
      <c r="B592" s="7" t="s">
        <v>105</v>
      </c>
      <c r="C592" s="7">
        <v>12221</v>
      </c>
      <c r="D592" s="7" t="s">
        <v>2131</v>
      </c>
      <c r="E592" s="7" t="s">
        <v>2132</v>
      </c>
      <c r="F592" s="7" t="s">
        <v>106</v>
      </c>
      <c r="G592" s="7" t="s">
        <v>104</v>
      </c>
      <c r="H592" s="7" t="s">
        <v>2</v>
      </c>
      <c r="I592" s="7" t="s">
        <v>2050</v>
      </c>
      <c r="J592" s="7" t="s">
        <v>2046</v>
      </c>
      <c r="K592" s="7" t="s">
        <v>46</v>
      </c>
      <c r="L592" s="7">
        <v>1</v>
      </c>
      <c r="M592" s="8">
        <v>1543.07</v>
      </c>
    </row>
    <row r="593" spans="1:13" x14ac:dyDescent="0.15">
      <c r="A593" s="7">
        <f t="shared" si="9"/>
        <v>591</v>
      </c>
      <c r="B593" s="7" t="s">
        <v>102</v>
      </c>
      <c r="C593" s="7">
        <v>12221</v>
      </c>
      <c r="D593" s="7" t="s">
        <v>2131</v>
      </c>
      <c r="E593" s="7" t="s">
        <v>2132</v>
      </c>
      <c r="F593" s="7" t="s">
        <v>103</v>
      </c>
      <c r="G593" s="7" t="s">
        <v>101</v>
      </c>
      <c r="H593" s="7" t="s">
        <v>2</v>
      </c>
      <c r="I593" s="7" t="s">
        <v>2050</v>
      </c>
      <c r="J593" s="7" t="s">
        <v>2046</v>
      </c>
      <c r="K593" s="7" t="s">
        <v>100</v>
      </c>
      <c r="L593" s="7">
        <v>1</v>
      </c>
      <c r="M593" s="8">
        <v>28643</v>
      </c>
    </row>
    <row r="594" spans="1:13" x14ac:dyDescent="0.15">
      <c r="A594" s="7">
        <f t="shared" si="9"/>
        <v>592</v>
      </c>
      <c r="B594" s="7" t="s">
        <v>98</v>
      </c>
      <c r="C594" s="7">
        <v>12221</v>
      </c>
      <c r="D594" s="7" t="s">
        <v>2131</v>
      </c>
      <c r="E594" s="7" t="s">
        <v>2132</v>
      </c>
      <c r="F594" s="7" t="s">
        <v>99</v>
      </c>
      <c r="G594" s="7" t="s">
        <v>97</v>
      </c>
      <c r="H594" s="7" t="s">
        <v>2</v>
      </c>
      <c r="I594" s="7" t="s">
        <v>2050</v>
      </c>
      <c r="J594" s="7" t="s">
        <v>2046</v>
      </c>
      <c r="K594" s="7" t="s">
        <v>90</v>
      </c>
      <c r="L594" s="7">
        <v>1</v>
      </c>
      <c r="M594" s="8">
        <v>67</v>
      </c>
    </row>
    <row r="595" spans="1:13" x14ac:dyDescent="0.15">
      <c r="A595" s="7">
        <f t="shared" si="9"/>
        <v>593</v>
      </c>
      <c r="B595" s="7" t="s">
        <v>95</v>
      </c>
      <c r="C595" s="7">
        <v>12221</v>
      </c>
      <c r="D595" s="7" t="s">
        <v>2131</v>
      </c>
      <c r="E595" s="7" t="s">
        <v>2132</v>
      </c>
      <c r="F595" s="7" t="s">
        <v>96</v>
      </c>
      <c r="G595" s="7" t="s">
        <v>94</v>
      </c>
      <c r="H595" s="7" t="s">
        <v>2</v>
      </c>
      <c r="I595" s="7" t="s">
        <v>2050</v>
      </c>
      <c r="J595" s="7" t="s">
        <v>2046</v>
      </c>
      <c r="K595" s="7" t="s">
        <v>0</v>
      </c>
      <c r="L595" s="7">
        <v>1</v>
      </c>
      <c r="M595" s="8">
        <v>160.25</v>
      </c>
    </row>
    <row r="596" spans="1:13" x14ac:dyDescent="0.15">
      <c r="A596" s="7">
        <f t="shared" si="9"/>
        <v>594</v>
      </c>
      <c r="B596" s="7" t="s">
        <v>88</v>
      </c>
      <c r="C596" s="7">
        <v>12221</v>
      </c>
      <c r="D596" s="7" t="s">
        <v>2131</v>
      </c>
      <c r="E596" s="7" t="s">
        <v>2132</v>
      </c>
      <c r="F596" s="7" t="s">
        <v>89</v>
      </c>
      <c r="G596" s="7" t="s">
        <v>87</v>
      </c>
      <c r="H596" s="7" t="s">
        <v>2</v>
      </c>
      <c r="I596" s="7" t="s">
        <v>2050</v>
      </c>
      <c r="J596" s="7" t="s">
        <v>2046</v>
      </c>
      <c r="K596" s="7" t="s">
        <v>0</v>
      </c>
      <c r="L596" s="7">
        <v>1</v>
      </c>
      <c r="M596" s="8">
        <v>60</v>
      </c>
    </row>
    <row r="597" spans="1:13" x14ac:dyDescent="0.15">
      <c r="A597" s="7">
        <f t="shared" si="9"/>
        <v>595</v>
      </c>
      <c r="B597" s="7" t="s">
        <v>82</v>
      </c>
      <c r="C597" s="7">
        <v>12221</v>
      </c>
      <c r="D597" s="7" t="s">
        <v>2131</v>
      </c>
      <c r="E597" s="7" t="s">
        <v>2132</v>
      </c>
      <c r="F597" s="7" t="s">
        <v>83</v>
      </c>
      <c r="G597" s="7" t="s">
        <v>81</v>
      </c>
      <c r="H597" s="7" t="s">
        <v>2</v>
      </c>
      <c r="I597" s="7" t="s">
        <v>2050</v>
      </c>
      <c r="J597" s="7" t="s">
        <v>2046</v>
      </c>
      <c r="K597" s="7" t="s">
        <v>46</v>
      </c>
      <c r="L597" s="7">
        <v>2</v>
      </c>
      <c r="M597" s="8">
        <v>1322.34</v>
      </c>
    </row>
    <row r="598" spans="1:13" x14ac:dyDescent="0.15">
      <c r="A598" s="7">
        <f t="shared" si="9"/>
        <v>596</v>
      </c>
      <c r="B598" s="7" t="s">
        <v>79</v>
      </c>
      <c r="C598" s="7">
        <v>12221</v>
      </c>
      <c r="D598" s="7" t="s">
        <v>2131</v>
      </c>
      <c r="E598" s="7" t="s">
        <v>2132</v>
      </c>
      <c r="F598" s="7" t="s">
        <v>80</v>
      </c>
      <c r="G598" s="7" t="s">
        <v>78</v>
      </c>
      <c r="H598" s="7" t="s">
        <v>2</v>
      </c>
      <c r="I598" s="7" t="s">
        <v>2050</v>
      </c>
      <c r="J598" s="7" t="s">
        <v>2046</v>
      </c>
      <c r="K598" s="7" t="s">
        <v>46</v>
      </c>
      <c r="L598" s="7">
        <v>1</v>
      </c>
      <c r="M598" s="8">
        <v>545.05999999999995</v>
      </c>
    </row>
    <row r="599" spans="1:13" x14ac:dyDescent="0.15">
      <c r="A599" s="7">
        <f t="shared" si="9"/>
        <v>597</v>
      </c>
      <c r="B599" s="7" t="s">
        <v>76</v>
      </c>
      <c r="C599" s="7">
        <v>12221</v>
      </c>
      <c r="D599" s="7" t="s">
        <v>2131</v>
      </c>
      <c r="E599" s="7" t="s">
        <v>2132</v>
      </c>
      <c r="F599" s="7" t="s">
        <v>77</v>
      </c>
      <c r="G599" s="7" t="s">
        <v>75</v>
      </c>
      <c r="H599" s="7" t="s">
        <v>2</v>
      </c>
      <c r="I599" s="7" t="s">
        <v>2050</v>
      </c>
      <c r="J599" s="7" t="s">
        <v>2046</v>
      </c>
      <c r="K599" s="7" t="s">
        <v>5</v>
      </c>
      <c r="L599" s="7">
        <v>1</v>
      </c>
      <c r="M599" s="8">
        <v>89.01</v>
      </c>
    </row>
    <row r="600" spans="1:13" x14ac:dyDescent="0.15">
      <c r="A600" s="7">
        <f t="shared" si="9"/>
        <v>598</v>
      </c>
      <c r="B600" s="7" t="s">
        <v>73</v>
      </c>
      <c r="C600" s="7">
        <v>12221</v>
      </c>
      <c r="D600" s="7" t="s">
        <v>2131</v>
      </c>
      <c r="E600" s="7" t="s">
        <v>2132</v>
      </c>
      <c r="F600" s="7" t="s">
        <v>74</v>
      </c>
      <c r="G600" s="7" t="s">
        <v>72</v>
      </c>
      <c r="H600" s="7" t="s">
        <v>2</v>
      </c>
      <c r="I600" s="7" t="s">
        <v>2050</v>
      </c>
      <c r="J600" s="7" t="s">
        <v>2046</v>
      </c>
      <c r="K600" s="7" t="s">
        <v>5</v>
      </c>
      <c r="L600" s="7">
        <v>2</v>
      </c>
      <c r="M600" s="8">
        <v>1815.2</v>
      </c>
    </row>
    <row r="601" spans="1:13" x14ac:dyDescent="0.15">
      <c r="A601" s="7">
        <f t="shared" si="9"/>
        <v>599</v>
      </c>
      <c r="B601" s="7" t="s">
        <v>70</v>
      </c>
      <c r="C601" s="7">
        <v>12221</v>
      </c>
      <c r="D601" s="7" t="s">
        <v>2131</v>
      </c>
      <c r="E601" s="7" t="s">
        <v>2132</v>
      </c>
      <c r="F601" s="7" t="s">
        <v>71</v>
      </c>
      <c r="G601" s="7" t="s">
        <v>69</v>
      </c>
      <c r="H601" s="7" t="s">
        <v>2</v>
      </c>
      <c r="I601" s="7" t="s">
        <v>2050</v>
      </c>
      <c r="J601" s="7" t="s">
        <v>2046</v>
      </c>
      <c r="K601" s="7" t="s">
        <v>5</v>
      </c>
      <c r="L601" s="7">
        <v>2</v>
      </c>
      <c r="M601" s="8">
        <v>1870</v>
      </c>
    </row>
    <row r="602" spans="1:13" x14ac:dyDescent="0.15">
      <c r="A602" s="7">
        <f t="shared" si="9"/>
        <v>600</v>
      </c>
      <c r="B602" s="7" t="s">
        <v>67</v>
      </c>
      <c r="C602" s="7">
        <v>12221</v>
      </c>
      <c r="D602" s="7" t="s">
        <v>2131</v>
      </c>
      <c r="E602" s="7" t="s">
        <v>2132</v>
      </c>
      <c r="F602" s="7" t="s">
        <v>68</v>
      </c>
      <c r="G602" s="7" t="s">
        <v>66</v>
      </c>
      <c r="H602" s="7" t="s">
        <v>2</v>
      </c>
      <c r="I602" s="7" t="s">
        <v>2050</v>
      </c>
      <c r="J602" s="7" t="s">
        <v>2046</v>
      </c>
      <c r="K602" s="7" t="s">
        <v>5</v>
      </c>
      <c r="L602" s="7">
        <v>1</v>
      </c>
      <c r="M602" s="8">
        <v>19</v>
      </c>
    </row>
    <row r="603" spans="1:13" x14ac:dyDescent="0.15">
      <c r="A603" s="7">
        <f t="shared" si="9"/>
        <v>601</v>
      </c>
      <c r="B603" s="7" t="s">
        <v>64</v>
      </c>
      <c r="C603" s="7">
        <v>12221</v>
      </c>
      <c r="D603" s="7" t="s">
        <v>2131</v>
      </c>
      <c r="E603" s="7" t="s">
        <v>2132</v>
      </c>
      <c r="F603" s="7" t="s">
        <v>65</v>
      </c>
      <c r="G603" s="7" t="s">
        <v>63</v>
      </c>
      <c r="H603" s="7" t="s">
        <v>2</v>
      </c>
      <c r="I603" s="7" t="s">
        <v>2050</v>
      </c>
      <c r="J603" s="7" t="s">
        <v>2046</v>
      </c>
      <c r="K603" s="7" t="s">
        <v>5</v>
      </c>
      <c r="L603" s="7">
        <v>6</v>
      </c>
      <c r="M603" s="8">
        <v>22250.53</v>
      </c>
    </row>
    <row r="604" spans="1:13" x14ac:dyDescent="0.15">
      <c r="A604" s="7">
        <f t="shared" si="9"/>
        <v>602</v>
      </c>
      <c r="B604" s="7" t="s">
        <v>61</v>
      </c>
      <c r="C604" s="7">
        <v>12221</v>
      </c>
      <c r="D604" s="7" t="s">
        <v>2131</v>
      </c>
      <c r="E604" s="7" t="s">
        <v>2132</v>
      </c>
      <c r="F604" s="7" t="s">
        <v>62</v>
      </c>
      <c r="G604" s="7" t="s">
        <v>60</v>
      </c>
      <c r="H604" s="7" t="s">
        <v>2</v>
      </c>
      <c r="I604" s="7" t="s">
        <v>2050</v>
      </c>
      <c r="J604" s="7" t="s">
        <v>2046</v>
      </c>
      <c r="K604" s="7" t="s">
        <v>46</v>
      </c>
      <c r="L604" s="7">
        <v>1</v>
      </c>
      <c r="M604" s="8">
        <v>1624.69</v>
      </c>
    </row>
    <row r="605" spans="1:13" x14ac:dyDescent="0.15">
      <c r="A605" s="7">
        <f t="shared" si="9"/>
        <v>603</v>
      </c>
      <c r="B605" s="7" t="s">
        <v>58</v>
      </c>
      <c r="C605" s="7">
        <v>12221</v>
      </c>
      <c r="D605" s="7" t="s">
        <v>2131</v>
      </c>
      <c r="E605" s="7" t="s">
        <v>2132</v>
      </c>
      <c r="F605" s="7" t="s">
        <v>59</v>
      </c>
      <c r="G605" s="7" t="s">
        <v>57</v>
      </c>
      <c r="H605" s="7" t="s">
        <v>2</v>
      </c>
      <c r="I605" s="7" t="s">
        <v>2050</v>
      </c>
      <c r="J605" s="7" t="s">
        <v>2046</v>
      </c>
      <c r="K605" s="7" t="s">
        <v>5</v>
      </c>
      <c r="L605" s="7">
        <v>2</v>
      </c>
      <c r="M605" s="8">
        <v>12.55</v>
      </c>
    </row>
    <row r="606" spans="1:13" x14ac:dyDescent="0.15">
      <c r="A606" s="7">
        <f t="shared" si="9"/>
        <v>604</v>
      </c>
      <c r="B606" s="7" t="s">
        <v>51</v>
      </c>
      <c r="C606" s="7">
        <v>12221</v>
      </c>
      <c r="D606" s="7" t="s">
        <v>2131</v>
      </c>
      <c r="E606" s="7" t="s">
        <v>2132</v>
      </c>
      <c r="F606" s="7" t="s">
        <v>52</v>
      </c>
      <c r="G606" s="7" t="s">
        <v>50</v>
      </c>
      <c r="H606" s="7" t="s">
        <v>2</v>
      </c>
      <c r="I606" s="7" t="s">
        <v>2050</v>
      </c>
      <c r="J606" s="7" t="s">
        <v>2046</v>
      </c>
      <c r="K606" s="7" t="s">
        <v>15</v>
      </c>
      <c r="L606" s="7">
        <v>1</v>
      </c>
      <c r="M606" s="8">
        <v>1800</v>
      </c>
    </row>
    <row r="607" spans="1:13" x14ac:dyDescent="0.15">
      <c r="A607" s="7">
        <f t="shared" si="9"/>
        <v>605</v>
      </c>
      <c r="B607" s="7" t="s">
        <v>48</v>
      </c>
      <c r="C607" s="7">
        <v>12221</v>
      </c>
      <c r="D607" s="7" t="s">
        <v>2131</v>
      </c>
      <c r="E607" s="7" t="s">
        <v>2132</v>
      </c>
      <c r="F607" s="7" t="s">
        <v>49</v>
      </c>
      <c r="G607" s="7" t="s">
        <v>47</v>
      </c>
      <c r="H607" s="7" t="s">
        <v>2</v>
      </c>
      <c r="I607" s="7" t="s">
        <v>2050</v>
      </c>
      <c r="J607" s="7" t="s">
        <v>2046</v>
      </c>
      <c r="K607" s="7" t="s">
        <v>46</v>
      </c>
      <c r="L607" s="7">
        <v>1</v>
      </c>
      <c r="M607" s="8">
        <v>2993.48</v>
      </c>
    </row>
    <row r="608" spans="1:13" x14ac:dyDescent="0.15">
      <c r="A608" s="7">
        <f t="shared" si="9"/>
        <v>606</v>
      </c>
      <c r="B608" s="7" t="s">
        <v>44</v>
      </c>
      <c r="C608" s="7">
        <v>12221</v>
      </c>
      <c r="D608" s="7" t="s">
        <v>2131</v>
      </c>
      <c r="E608" s="7" t="s">
        <v>2132</v>
      </c>
      <c r="F608" s="7" t="s">
        <v>45</v>
      </c>
      <c r="G608" s="7" t="s">
        <v>43</v>
      </c>
      <c r="H608" s="7" t="s">
        <v>2</v>
      </c>
      <c r="I608" s="7" t="s">
        <v>2050</v>
      </c>
      <c r="J608" s="7" t="s">
        <v>2046</v>
      </c>
      <c r="K608" s="7" t="s">
        <v>5</v>
      </c>
      <c r="L608" s="7">
        <v>11</v>
      </c>
      <c r="M608" s="8">
        <v>491.01</v>
      </c>
    </row>
    <row r="609" spans="1:13" x14ac:dyDescent="0.15">
      <c r="A609" s="7">
        <f t="shared" si="9"/>
        <v>607</v>
      </c>
      <c r="B609" s="7" t="s">
        <v>41</v>
      </c>
      <c r="C609" s="7">
        <v>12221</v>
      </c>
      <c r="D609" s="7" t="s">
        <v>2131</v>
      </c>
      <c r="E609" s="7" t="s">
        <v>2132</v>
      </c>
      <c r="F609" s="7" t="s">
        <v>42</v>
      </c>
      <c r="G609" s="7" t="s">
        <v>40</v>
      </c>
      <c r="H609" s="7" t="s">
        <v>2</v>
      </c>
      <c r="I609" s="7" t="s">
        <v>2050</v>
      </c>
      <c r="J609" s="7" t="s">
        <v>2046</v>
      </c>
      <c r="K609" s="7" t="s">
        <v>5</v>
      </c>
      <c r="L609" s="7">
        <v>2</v>
      </c>
      <c r="M609" s="8">
        <v>3087.56</v>
      </c>
    </row>
    <row r="610" spans="1:13" x14ac:dyDescent="0.15">
      <c r="A610" s="7">
        <f t="shared" si="9"/>
        <v>608</v>
      </c>
      <c r="B610" s="7" t="s">
        <v>38</v>
      </c>
      <c r="C610" s="7">
        <v>12221</v>
      </c>
      <c r="D610" s="7" t="s">
        <v>2131</v>
      </c>
      <c r="E610" s="7" t="s">
        <v>2132</v>
      </c>
      <c r="F610" s="7" t="s">
        <v>39</v>
      </c>
      <c r="G610" s="7" t="s">
        <v>37</v>
      </c>
      <c r="H610" s="7" t="s">
        <v>2</v>
      </c>
      <c r="I610" s="7" t="s">
        <v>2050</v>
      </c>
      <c r="J610" s="7" t="s">
        <v>2046</v>
      </c>
      <c r="K610" s="7" t="s">
        <v>5</v>
      </c>
      <c r="L610" s="7">
        <v>2</v>
      </c>
      <c r="M610" s="8">
        <v>1001</v>
      </c>
    </row>
    <row r="611" spans="1:13" x14ac:dyDescent="0.15">
      <c r="A611" s="7">
        <f t="shared" si="9"/>
        <v>609</v>
      </c>
      <c r="B611" s="7" t="s">
        <v>35</v>
      </c>
      <c r="C611" s="7">
        <v>12221</v>
      </c>
      <c r="D611" s="7" t="s">
        <v>2131</v>
      </c>
      <c r="E611" s="7" t="s">
        <v>2132</v>
      </c>
      <c r="F611" s="7" t="s">
        <v>36</v>
      </c>
      <c r="G611" s="7" t="s">
        <v>34</v>
      </c>
      <c r="H611" s="7" t="s">
        <v>2</v>
      </c>
      <c r="I611" s="7" t="s">
        <v>2050</v>
      </c>
      <c r="J611" s="7" t="s">
        <v>2046</v>
      </c>
      <c r="K611" s="7" t="s">
        <v>5</v>
      </c>
      <c r="L611" s="7">
        <v>1</v>
      </c>
      <c r="M611" s="8">
        <v>23.23</v>
      </c>
    </row>
    <row r="612" spans="1:13" x14ac:dyDescent="0.15">
      <c r="A612" s="7">
        <f t="shared" si="9"/>
        <v>610</v>
      </c>
      <c r="B612" s="7" t="s">
        <v>32</v>
      </c>
      <c r="C612" s="7">
        <v>12221</v>
      </c>
      <c r="D612" s="7" t="s">
        <v>2131</v>
      </c>
      <c r="E612" s="7" t="s">
        <v>2132</v>
      </c>
      <c r="F612" s="7" t="s">
        <v>33</v>
      </c>
      <c r="G612" s="7" t="s">
        <v>31</v>
      </c>
      <c r="H612" s="7" t="s">
        <v>2</v>
      </c>
      <c r="I612" s="7" t="s">
        <v>2050</v>
      </c>
      <c r="J612" s="7" t="s">
        <v>2046</v>
      </c>
      <c r="K612" s="7" t="s">
        <v>0</v>
      </c>
      <c r="L612" s="7">
        <v>3</v>
      </c>
      <c r="M612" s="8">
        <v>200</v>
      </c>
    </row>
    <row r="613" spans="1:13" x14ac:dyDescent="0.15">
      <c r="A613" s="7">
        <f t="shared" si="9"/>
        <v>611</v>
      </c>
      <c r="B613" s="7" t="s">
        <v>29</v>
      </c>
      <c r="C613" s="7">
        <v>12221</v>
      </c>
      <c r="D613" s="7" t="s">
        <v>2131</v>
      </c>
      <c r="E613" s="7" t="s">
        <v>2132</v>
      </c>
      <c r="F613" s="7" t="s">
        <v>30</v>
      </c>
      <c r="G613" s="7" t="s">
        <v>28</v>
      </c>
      <c r="H613" s="7" t="s">
        <v>2</v>
      </c>
      <c r="I613" s="7" t="s">
        <v>2050</v>
      </c>
      <c r="J613" s="7" t="s">
        <v>2046</v>
      </c>
      <c r="K613" s="7" t="s">
        <v>5</v>
      </c>
      <c r="L613" s="7">
        <v>2</v>
      </c>
      <c r="M613" s="8">
        <v>2049.9</v>
      </c>
    </row>
    <row r="614" spans="1:13" x14ac:dyDescent="0.15">
      <c r="A614" s="7">
        <f t="shared" si="9"/>
        <v>612</v>
      </c>
      <c r="B614" s="7" t="s">
        <v>26</v>
      </c>
      <c r="C614" s="7">
        <v>12221</v>
      </c>
      <c r="D614" s="7" t="s">
        <v>2131</v>
      </c>
      <c r="E614" s="7" t="s">
        <v>2132</v>
      </c>
      <c r="F614" s="7" t="s">
        <v>27</v>
      </c>
      <c r="G614" s="7" t="s">
        <v>25</v>
      </c>
      <c r="H614" s="7" t="s">
        <v>2</v>
      </c>
      <c r="I614" s="7" t="s">
        <v>2050</v>
      </c>
      <c r="J614" s="7" t="s">
        <v>2046</v>
      </c>
      <c r="K614" s="7" t="s">
        <v>5</v>
      </c>
      <c r="L614" s="7">
        <v>2</v>
      </c>
      <c r="M614" s="8">
        <v>2595.7800000000002</v>
      </c>
    </row>
    <row r="615" spans="1:13" x14ac:dyDescent="0.15">
      <c r="A615" s="7">
        <f t="shared" si="9"/>
        <v>613</v>
      </c>
      <c r="B615" s="7" t="s">
        <v>23</v>
      </c>
      <c r="C615" s="7">
        <v>12221</v>
      </c>
      <c r="D615" s="7" t="s">
        <v>2131</v>
      </c>
      <c r="E615" s="7" t="s">
        <v>2132</v>
      </c>
      <c r="F615" s="7" t="s">
        <v>24</v>
      </c>
      <c r="G615" s="7" t="s">
        <v>22</v>
      </c>
      <c r="H615" s="7" t="s">
        <v>2</v>
      </c>
      <c r="I615" s="7" t="s">
        <v>2050</v>
      </c>
      <c r="J615" s="7" t="s">
        <v>2046</v>
      </c>
      <c r="K615" s="7" t="s">
        <v>15</v>
      </c>
      <c r="L615" s="7">
        <v>1</v>
      </c>
      <c r="M615" s="8">
        <v>3580.62</v>
      </c>
    </row>
    <row r="616" spans="1:13" x14ac:dyDescent="0.15">
      <c r="A616" s="7">
        <f t="shared" si="9"/>
        <v>614</v>
      </c>
      <c r="B616" s="7" t="s">
        <v>20</v>
      </c>
      <c r="C616" s="7">
        <v>12221</v>
      </c>
      <c r="D616" s="7" t="s">
        <v>2131</v>
      </c>
      <c r="E616" s="7" t="s">
        <v>2132</v>
      </c>
      <c r="F616" s="7" t="s">
        <v>21</v>
      </c>
      <c r="G616" s="7" t="s">
        <v>19</v>
      </c>
      <c r="H616" s="7" t="s">
        <v>2</v>
      </c>
      <c r="I616" s="7" t="s">
        <v>2050</v>
      </c>
      <c r="J616" s="7" t="s">
        <v>2046</v>
      </c>
      <c r="K616" s="7" t="s">
        <v>15</v>
      </c>
      <c r="L616" s="7">
        <v>1</v>
      </c>
      <c r="M616" s="8">
        <v>3777.16</v>
      </c>
    </row>
    <row r="617" spans="1:13" x14ac:dyDescent="0.15">
      <c r="A617" s="7">
        <f t="shared" si="9"/>
        <v>615</v>
      </c>
      <c r="B617" s="7" t="s">
        <v>17</v>
      </c>
      <c r="C617" s="7">
        <v>12221</v>
      </c>
      <c r="D617" s="7" t="s">
        <v>2131</v>
      </c>
      <c r="E617" s="7" t="s">
        <v>2132</v>
      </c>
      <c r="F617" s="7" t="s">
        <v>18</v>
      </c>
      <c r="G617" s="7" t="s">
        <v>16</v>
      </c>
      <c r="H617" s="7" t="s">
        <v>2</v>
      </c>
      <c r="I617" s="7" t="s">
        <v>2050</v>
      </c>
      <c r="J617" s="7" t="s">
        <v>2046</v>
      </c>
      <c r="K617" s="7" t="s">
        <v>15</v>
      </c>
      <c r="L617" s="7">
        <v>4</v>
      </c>
      <c r="M617" s="8">
        <v>1457</v>
      </c>
    </row>
    <row r="618" spans="1:13" x14ac:dyDescent="0.15">
      <c r="A618" s="7">
        <f t="shared" si="9"/>
        <v>616</v>
      </c>
      <c r="B618" s="7" t="s">
        <v>13</v>
      </c>
      <c r="C618" s="7">
        <v>12221</v>
      </c>
      <c r="D618" s="7" t="s">
        <v>2131</v>
      </c>
      <c r="E618" s="7" t="s">
        <v>2132</v>
      </c>
      <c r="F618" s="7" t="s">
        <v>14</v>
      </c>
      <c r="G618" s="7" t="s">
        <v>12</v>
      </c>
      <c r="H618" s="7" t="s">
        <v>2</v>
      </c>
      <c r="I618" s="7" t="s">
        <v>2050</v>
      </c>
      <c r="J618" s="7" t="s">
        <v>2046</v>
      </c>
      <c r="K618" s="7" t="s">
        <v>5</v>
      </c>
      <c r="L618" s="7">
        <v>5</v>
      </c>
      <c r="M618" s="8">
        <v>98.48</v>
      </c>
    </row>
    <row r="619" spans="1:13" x14ac:dyDescent="0.15">
      <c r="A619" s="7">
        <f t="shared" si="9"/>
        <v>617</v>
      </c>
      <c r="B619" s="7" t="s">
        <v>10</v>
      </c>
      <c r="C619" s="7">
        <v>12221</v>
      </c>
      <c r="D619" s="7" t="s">
        <v>2131</v>
      </c>
      <c r="E619" s="7" t="s">
        <v>2132</v>
      </c>
      <c r="F619" s="7" t="s">
        <v>11</v>
      </c>
      <c r="G619" s="7" t="s">
        <v>9</v>
      </c>
      <c r="H619" s="7" t="s">
        <v>2</v>
      </c>
      <c r="I619" s="7" t="s">
        <v>2050</v>
      </c>
      <c r="J619" s="7" t="s">
        <v>2046</v>
      </c>
      <c r="K619" s="7" t="s">
        <v>5</v>
      </c>
      <c r="L619" s="7">
        <v>1</v>
      </c>
      <c r="M619" s="8">
        <v>594.15</v>
      </c>
    </row>
    <row r="620" spans="1:13" x14ac:dyDescent="0.15">
      <c r="A620" s="7">
        <f t="shared" si="9"/>
        <v>618</v>
      </c>
      <c r="B620" s="7" t="s">
        <v>3</v>
      </c>
      <c r="C620" s="7">
        <v>12221</v>
      </c>
      <c r="D620" s="7" t="s">
        <v>2131</v>
      </c>
      <c r="E620" s="7" t="s">
        <v>2132</v>
      </c>
      <c r="F620" s="7" t="s">
        <v>4</v>
      </c>
      <c r="G620" s="7" t="s">
        <v>1</v>
      </c>
      <c r="H620" s="7" t="s">
        <v>2</v>
      </c>
      <c r="I620" s="7" t="s">
        <v>2050</v>
      </c>
      <c r="J620" s="7" t="s">
        <v>2046</v>
      </c>
      <c r="K620" s="7" t="s">
        <v>0</v>
      </c>
      <c r="L620" s="7">
        <v>1</v>
      </c>
      <c r="M620" s="8">
        <v>150</v>
      </c>
    </row>
  </sheetData>
  <phoneticPr fontId="1"/>
  <pageMargins left="0.25" right="0.25" top="0.75" bottom="0.75" header="0.3" footer="0.3"/>
  <pageSetup paperSize="9" scale="68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O168"/>
  <sheetViews>
    <sheetView workbookViewId="0">
      <selection activeCell="L3" sqref="L3:L165"/>
    </sheetView>
  </sheetViews>
  <sheetFormatPr defaultRowHeight="13.5" x14ac:dyDescent="0.15"/>
  <cols>
    <col min="1" max="5" width="9" style="7"/>
    <col min="6" max="6" width="21" style="7" customWidth="1"/>
    <col min="7" max="12" width="9" style="7"/>
    <col min="13" max="13" width="10.5" style="11" bestFit="1" customWidth="1"/>
    <col min="14" max="16384" width="9" style="7"/>
  </cols>
  <sheetData>
    <row r="1" spans="1:15" x14ac:dyDescent="0.15">
      <c r="A1" s="7" t="s">
        <v>2133</v>
      </c>
    </row>
    <row r="2" spans="1:15" x14ac:dyDescent="0.15">
      <c r="A2" s="9" t="s">
        <v>2123</v>
      </c>
      <c r="B2" s="9" t="s">
        <v>2124</v>
      </c>
      <c r="C2" s="9" t="s">
        <v>2125</v>
      </c>
      <c r="D2" s="9" t="s">
        <v>2126</v>
      </c>
      <c r="E2" s="9" t="s">
        <v>2127</v>
      </c>
      <c r="F2" s="9" t="s">
        <v>2128</v>
      </c>
      <c r="G2" s="9" t="s">
        <v>2043</v>
      </c>
      <c r="H2" s="9" t="s">
        <v>2129</v>
      </c>
      <c r="I2" s="9" t="s">
        <v>2038</v>
      </c>
      <c r="J2" s="9" t="s">
        <v>2056</v>
      </c>
      <c r="K2" s="9" t="s">
        <v>2057</v>
      </c>
      <c r="L2" s="9" t="s">
        <v>2053</v>
      </c>
      <c r="M2" s="12" t="s">
        <v>2134</v>
      </c>
    </row>
    <row r="3" spans="1:15" x14ac:dyDescent="0.15">
      <c r="A3" s="7">
        <v>1</v>
      </c>
      <c r="B3" s="7" t="s">
        <v>2036</v>
      </c>
      <c r="C3" s="7">
        <v>12221</v>
      </c>
      <c r="D3" s="7" t="s">
        <v>2131</v>
      </c>
      <c r="E3" s="7" t="s">
        <v>2132</v>
      </c>
      <c r="F3" s="7" t="s">
        <v>2037</v>
      </c>
      <c r="G3" s="7" t="s">
        <v>393</v>
      </c>
      <c r="H3" s="7" t="s">
        <v>2</v>
      </c>
      <c r="I3" s="7" t="s">
        <v>282</v>
      </c>
      <c r="J3" s="7" t="s">
        <v>2044</v>
      </c>
      <c r="K3" s="7" t="s">
        <v>5</v>
      </c>
      <c r="L3" s="7">
        <v>11</v>
      </c>
      <c r="M3" s="11">
        <v>13480.01</v>
      </c>
      <c r="N3" s="6" t="str">
        <f>VLOOKUP(F3,建物!$F$3:$L$63,6,0)</f>
        <v>資産管理課</v>
      </c>
      <c r="O3" s="7" t="e">
        <f>L3-N3</f>
        <v>#VALUE!</v>
      </c>
    </row>
    <row r="4" spans="1:15" x14ac:dyDescent="0.15">
      <c r="A4" s="7">
        <v>2</v>
      </c>
      <c r="B4" s="7" t="s">
        <v>2034</v>
      </c>
      <c r="C4" s="7">
        <v>12221</v>
      </c>
      <c r="D4" s="7" t="s">
        <v>2131</v>
      </c>
      <c r="E4" s="7" t="s">
        <v>2132</v>
      </c>
      <c r="F4" s="7" t="s">
        <v>2035</v>
      </c>
      <c r="G4" s="7" t="s">
        <v>2033</v>
      </c>
      <c r="H4" s="7" t="s">
        <v>2</v>
      </c>
      <c r="I4" s="7" t="s">
        <v>282</v>
      </c>
      <c r="J4" s="7" t="s">
        <v>2044</v>
      </c>
      <c r="K4" s="7" t="s">
        <v>1864</v>
      </c>
      <c r="L4" s="7">
        <v>1</v>
      </c>
      <c r="M4" s="11">
        <v>2959.9</v>
      </c>
      <c r="N4" s="6" t="str">
        <f>VLOOKUP(F4,建物!$F$3:$L$63,6,0)</f>
        <v>教育総務課</v>
      </c>
      <c r="O4" s="7" t="e">
        <f t="shared" ref="O4:O67" si="0">L4-N4</f>
        <v>#VALUE!</v>
      </c>
    </row>
    <row r="5" spans="1:15" x14ac:dyDescent="0.15">
      <c r="A5" s="7">
        <v>3</v>
      </c>
      <c r="B5" s="7" t="s">
        <v>2031</v>
      </c>
      <c r="C5" s="7">
        <v>12221</v>
      </c>
      <c r="D5" s="7" t="s">
        <v>2131</v>
      </c>
      <c r="E5" s="7" t="s">
        <v>2132</v>
      </c>
      <c r="F5" s="7" t="s">
        <v>2032</v>
      </c>
      <c r="G5" s="7" t="s">
        <v>2030</v>
      </c>
      <c r="H5" s="7" t="s">
        <v>2</v>
      </c>
      <c r="I5" s="7" t="s">
        <v>282</v>
      </c>
      <c r="J5" s="7" t="s">
        <v>2044</v>
      </c>
      <c r="K5" s="7" t="s">
        <v>2023</v>
      </c>
      <c r="L5" s="7">
        <v>1</v>
      </c>
      <c r="M5" s="11">
        <v>97.5</v>
      </c>
      <c r="N5" s="6" t="str">
        <f>VLOOKUP(F5,建物!$F$3:$L$63,6,0)</f>
        <v>戸籍住民課</v>
      </c>
      <c r="O5" s="7" t="e">
        <f t="shared" si="0"/>
        <v>#VALUE!</v>
      </c>
    </row>
    <row r="6" spans="1:15" x14ac:dyDescent="0.15">
      <c r="A6" s="7">
        <v>4</v>
      </c>
      <c r="B6" s="7" t="s">
        <v>2028</v>
      </c>
      <c r="C6" s="7">
        <v>12221</v>
      </c>
      <c r="D6" s="7" t="s">
        <v>2131</v>
      </c>
      <c r="E6" s="7" t="s">
        <v>2132</v>
      </c>
      <c r="F6" s="7" t="s">
        <v>2029</v>
      </c>
      <c r="G6" s="7" t="s">
        <v>523</v>
      </c>
      <c r="H6" s="7" t="s">
        <v>2</v>
      </c>
      <c r="I6" s="7" t="s">
        <v>282</v>
      </c>
      <c r="J6" s="7" t="s">
        <v>2044</v>
      </c>
      <c r="K6" s="7" t="s">
        <v>2023</v>
      </c>
      <c r="L6" s="7">
        <v>1</v>
      </c>
      <c r="M6" s="11">
        <v>158.4</v>
      </c>
      <c r="N6" s="6" t="e">
        <f>VLOOKUP(F6,建物!$F$3:$L$63,6,0)</f>
        <v>#N/A</v>
      </c>
      <c r="O6" s="7" t="e">
        <f t="shared" si="0"/>
        <v>#N/A</v>
      </c>
    </row>
    <row r="7" spans="1:15" x14ac:dyDescent="0.15">
      <c r="A7" s="7">
        <v>5</v>
      </c>
      <c r="B7" s="7" t="s">
        <v>2026</v>
      </c>
      <c r="C7" s="7">
        <v>12221</v>
      </c>
      <c r="D7" s="7" t="s">
        <v>2131</v>
      </c>
      <c r="E7" s="7" t="s">
        <v>2132</v>
      </c>
      <c r="F7" s="7" t="s">
        <v>2027</v>
      </c>
      <c r="G7" s="7" t="s">
        <v>733</v>
      </c>
      <c r="H7" s="7" t="s">
        <v>2</v>
      </c>
      <c r="I7" s="7" t="s">
        <v>282</v>
      </c>
      <c r="J7" s="7" t="s">
        <v>2044</v>
      </c>
      <c r="K7" s="7" t="s">
        <v>2023</v>
      </c>
      <c r="L7" s="7">
        <v>1</v>
      </c>
      <c r="M7" s="11">
        <v>10</v>
      </c>
      <c r="N7" s="6" t="str">
        <f>VLOOKUP(F7,建物!$F$3:$L$63,6,0)</f>
        <v>戸籍住民課</v>
      </c>
      <c r="O7" s="7" t="e">
        <f t="shared" si="0"/>
        <v>#VALUE!</v>
      </c>
    </row>
    <row r="8" spans="1:15" x14ac:dyDescent="0.15">
      <c r="A8" s="7">
        <v>6</v>
      </c>
      <c r="B8" s="7" t="s">
        <v>2024</v>
      </c>
      <c r="C8" s="7">
        <v>12221</v>
      </c>
      <c r="D8" s="7" t="s">
        <v>2131</v>
      </c>
      <c r="E8" s="7" t="s">
        <v>2132</v>
      </c>
      <c r="F8" s="7" t="s">
        <v>2025</v>
      </c>
      <c r="G8" s="7" t="s">
        <v>189</v>
      </c>
      <c r="H8" s="7" t="s">
        <v>2</v>
      </c>
      <c r="I8" s="7" t="s">
        <v>282</v>
      </c>
      <c r="J8" s="7" t="s">
        <v>2044</v>
      </c>
      <c r="K8" s="7" t="s">
        <v>2023</v>
      </c>
      <c r="L8" s="7">
        <v>1</v>
      </c>
      <c r="M8" s="11">
        <v>0</v>
      </c>
      <c r="N8" s="6" t="e">
        <f>VLOOKUP(F8,建物!$F$3:$L$63,6,0)</f>
        <v>#N/A</v>
      </c>
      <c r="O8" s="7" t="e">
        <f t="shared" si="0"/>
        <v>#N/A</v>
      </c>
    </row>
    <row r="9" spans="1:15" x14ac:dyDescent="0.15">
      <c r="A9" s="7">
        <v>7</v>
      </c>
      <c r="B9" s="7" t="s">
        <v>2021</v>
      </c>
      <c r="C9" s="7">
        <v>12221</v>
      </c>
      <c r="D9" s="7" t="s">
        <v>2131</v>
      </c>
      <c r="E9" s="7" t="s">
        <v>2132</v>
      </c>
      <c r="F9" s="7" t="s">
        <v>2022</v>
      </c>
      <c r="G9" s="7" t="s">
        <v>2020</v>
      </c>
      <c r="H9" s="7" t="s">
        <v>2</v>
      </c>
      <c r="I9" s="7" t="s">
        <v>282</v>
      </c>
      <c r="J9" s="7" t="s">
        <v>2044</v>
      </c>
      <c r="K9" s="7" t="s">
        <v>1967</v>
      </c>
      <c r="L9" s="7">
        <v>6</v>
      </c>
      <c r="M9" s="11">
        <v>5270.98</v>
      </c>
      <c r="N9" s="6" t="str">
        <f>VLOOKUP(F9,建物!$F$3:$L$63,6,0)</f>
        <v>消防総務課</v>
      </c>
      <c r="O9" s="7" t="e">
        <f t="shared" si="0"/>
        <v>#VALUE!</v>
      </c>
    </row>
    <row r="10" spans="1:15" x14ac:dyDescent="0.15">
      <c r="A10" s="7">
        <v>8</v>
      </c>
      <c r="B10" s="7" t="s">
        <v>2018</v>
      </c>
      <c r="C10" s="7">
        <v>12221</v>
      </c>
      <c r="D10" s="7" t="s">
        <v>2131</v>
      </c>
      <c r="E10" s="7" t="s">
        <v>2132</v>
      </c>
      <c r="F10" s="7" t="s">
        <v>2019</v>
      </c>
      <c r="G10" s="7" t="s">
        <v>2017</v>
      </c>
      <c r="H10" s="7" t="s">
        <v>2</v>
      </c>
      <c r="I10" s="7" t="s">
        <v>282</v>
      </c>
      <c r="J10" s="7" t="s">
        <v>2044</v>
      </c>
      <c r="K10" s="7" t="s">
        <v>1967</v>
      </c>
      <c r="L10" s="7">
        <v>1</v>
      </c>
      <c r="M10" s="11">
        <v>399</v>
      </c>
      <c r="N10" s="6" t="str">
        <f>VLOOKUP(F10,建物!$F$3:$L$63,6,0)</f>
        <v>消防総務課</v>
      </c>
      <c r="O10" s="7" t="e">
        <f t="shared" si="0"/>
        <v>#VALUE!</v>
      </c>
    </row>
    <row r="11" spans="1:15" x14ac:dyDescent="0.15">
      <c r="A11" s="7">
        <v>9</v>
      </c>
      <c r="B11" s="7" t="s">
        <v>2015</v>
      </c>
      <c r="C11" s="7">
        <v>12221</v>
      </c>
      <c r="D11" s="7" t="s">
        <v>2131</v>
      </c>
      <c r="E11" s="7" t="s">
        <v>2132</v>
      </c>
      <c r="F11" s="7" t="s">
        <v>2016</v>
      </c>
      <c r="G11" s="7" t="s">
        <v>2014</v>
      </c>
      <c r="H11" s="7" t="s">
        <v>2</v>
      </c>
      <c r="I11" s="7" t="s">
        <v>282</v>
      </c>
      <c r="J11" s="7" t="s">
        <v>2044</v>
      </c>
      <c r="K11" s="7" t="s">
        <v>1967</v>
      </c>
      <c r="L11" s="7">
        <v>1</v>
      </c>
      <c r="M11" s="11">
        <v>487.09</v>
      </c>
      <c r="N11" s="6" t="str">
        <f>VLOOKUP(F11,建物!$F$3:$L$63,6,0)</f>
        <v>消防総務課</v>
      </c>
      <c r="O11" s="7" t="e">
        <f t="shared" si="0"/>
        <v>#VALUE!</v>
      </c>
    </row>
    <row r="12" spans="1:15" x14ac:dyDescent="0.15">
      <c r="A12" s="7">
        <v>10</v>
      </c>
      <c r="B12" s="7" t="s">
        <v>2012</v>
      </c>
      <c r="C12" s="7">
        <v>12221</v>
      </c>
      <c r="D12" s="7" t="s">
        <v>2131</v>
      </c>
      <c r="E12" s="7" t="s">
        <v>2132</v>
      </c>
      <c r="F12" s="7" t="s">
        <v>2013</v>
      </c>
      <c r="G12" s="7" t="s">
        <v>2011</v>
      </c>
      <c r="H12" s="7" t="s">
        <v>2</v>
      </c>
      <c r="I12" s="7" t="s">
        <v>282</v>
      </c>
      <c r="J12" s="7" t="s">
        <v>2044</v>
      </c>
      <c r="K12" s="7" t="s">
        <v>1963</v>
      </c>
      <c r="L12" s="7">
        <v>1</v>
      </c>
      <c r="M12" s="11">
        <v>51.68</v>
      </c>
      <c r="N12" s="6" t="str">
        <f>VLOOKUP(F12,建物!$F$3:$L$63,6,0)</f>
        <v>消防総務課</v>
      </c>
      <c r="O12" s="7" t="e">
        <f t="shared" si="0"/>
        <v>#VALUE!</v>
      </c>
    </row>
    <row r="13" spans="1:15" x14ac:dyDescent="0.15">
      <c r="A13" s="7">
        <v>11</v>
      </c>
      <c r="B13" s="7" t="s">
        <v>2009</v>
      </c>
      <c r="C13" s="7">
        <v>12221</v>
      </c>
      <c r="D13" s="7" t="s">
        <v>2131</v>
      </c>
      <c r="E13" s="7" t="s">
        <v>2132</v>
      </c>
      <c r="F13" s="7" t="s">
        <v>2010</v>
      </c>
      <c r="G13" s="7" t="s">
        <v>2008</v>
      </c>
      <c r="H13" s="7" t="s">
        <v>2</v>
      </c>
      <c r="I13" s="7" t="s">
        <v>282</v>
      </c>
      <c r="J13" s="7" t="s">
        <v>2044</v>
      </c>
      <c r="K13" s="7" t="s">
        <v>1963</v>
      </c>
      <c r="L13" s="7">
        <v>1</v>
      </c>
      <c r="M13" s="11">
        <v>54.64</v>
      </c>
      <c r="N13" s="6" t="str">
        <f>VLOOKUP(F13,建物!$F$3:$L$63,6,0)</f>
        <v>消防総務課</v>
      </c>
      <c r="O13" s="7" t="e">
        <f t="shared" si="0"/>
        <v>#VALUE!</v>
      </c>
    </row>
    <row r="14" spans="1:15" x14ac:dyDescent="0.15">
      <c r="A14" s="7">
        <v>12</v>
      </c>
      <c r="B14" s="7" t="s">
        <v>2006</v>
      </c>
      <c r="C14" s="7">
        <v>12221</v>
      </c>
      <c r="D14" s="7" t="s">
        <v>2131</v>
      </c>
      <c r="E14" s="7" t="s">
        <v>2132</v>
      </c>
      <c r="F14" s="7" t="s">
        <v>2007</v>
      </c>
      <c r="G14" s="7" t="s">
        <v>2005</v>
      </c>
      <c r="H14" s="7" t="s">
        <v>2</v>
      </c>
      <c r="I14" s="7" t="s">
        <v>282</v>
      </c>
      <c r="J14" s="7" t="s">
        <v>2044</v>
      </c>
      <c r="K14" s="7" t="s">
        <v>1963</v>
      </c>
      <c r="L14" s="7">
        <v>1</v>
      </c>
      <c r="M14" s="11">
        <v>53.4</v>
      </c>
      <c r="N14" s="6" t="str">
        <f>VLOOKUP(F14,建物!$F$3:$L$63,6,0)</f>
        <v>消防総務課</v>
      </c>
      <c r="O14" s="7" t="e">
        <f t="shared" si="0"/>
        <v>#VALUE!</v>
      </c>
    </row>
    <row r="15" spans="1:15" x14ac:dyDescent="0.15">
      <c r="A15" s="7">
        <v>13</v>
      </c>
      <c r="B15" s="7" t="s">
        <v>2003</v>
      </c>
      <c r="C15" s="7">
        <v>12221</v>
      </c>
      <c r="D15" s="7" t="s">
        <v>2131</v>
      </c>
      <c r="E15" s="7" t="s">
        <v>2132</v>
      </c>
      <c r="F15" s="7" t="s">
        <v>2004</v>
      </c>
      <c r="G15" s="7" t="s">
        <v>6</v>
      </c>
      <c r="H15" s="7" t="s">
        <v>2</v>
      </c>
      <c r="I15" s="7" t="s">
        <v>282</v>
      </c>
      <c r="J15" s="7" t="s">
        <v>2044</v>
      </c>
      <c r="K15" s="7" t="s">
        <v>1963</v>
      </c>
      <c r="L15" s="7">
        <v>1</v>
      </c>
      <c r="M15" s="11">
        <v>140</v>
      </c>
      <c r="N15" s="6" t="e">
        <f>VLOOKUP(F15,建物!$F$3:$L$63,6,0)</f>
        <v>#N/A</v>
      </c>
      <c r="O15" s="7" t="e">
        <f t="shared" si="0"/>
        <v>#N/A</v>
      </c>
    </row>
    <row r="16" spans="1:15" x14ac:dyDescent="0.15">
      <c r="A16" s="7">
        <v>14</v>
      </c>
      <c r="B16" s="7" t="s">
        <v>2001</v>
      </c>
      <c r="C16" s="7">
        <v>12221</v>
      </c>
      <c r="D16" s="7" t="s">
        <v>2131</v>
      </c>
      <c r="E16" s="7" t="s">
        <v>2132</v>
      </c>
      <c r="F16" s="7" t="s">
        <v>2002</v>
      </c>
      <c r="G16" s="7" t="s">
        <v>2000</v>
      </c>
      <c r="H16" s="7" t="s">
        <v>2</v>
      </c>
      <c r="I16" s="7" t="s">
        <v>282</v>
      </c>
      <c r="J16" s="7" t="s">
        <v>2044</v>
      </c>
      <c r="K16" s="7" t="s">
        <v>1963</v>
      </c>
      <c r="L16" s="7">
        <v>1</v>
      </c>
      <c r="M16" s="11">
        <v>54.27</v>
      </c>
      <c r="N16" s="6" t="str">
        <f>VLOOKUP(F16,建物!$F$3:$L$63,6,0)</f>
        <v>消防総務課</v>
      </c>
      <c r="O16" s="7" t="e">
        <f t="shared" si="0"/>
        <v>#VALUE!</v>
      </c>
    </row>
    <row r="17" spans="1:15" x14ac:dyDescent="0.15">
      <c r="A17" s="7">
        <v>15</v>
      </c>
      <c r="B17" s="7" t="s">
        <v>1998</v>
      </c>
      <c r="C17" s="7">
        <v>12221</v>
      </c>
      <c r="D17" s="7" t="s">
        <v>2131</v>
      </c>
      <c r="E17" s="7" t="s">
        <v>2132</v>
      </c>
      <c r="F17" s="7" t="s">
        <v>1999</v>
      </c>
      <c r="G17" s="7" t="s">
        <v>1997</v>
      </c>
      <c r="H17" s="7" t="s">
        <v>2</v>
      </c>
      <c r="I17" s="7" t="s">
        <v>282</v>
      </c>
      <c r="J17" s="7" t="s">
        <v>2044</v>
      </c>
      <c r="K17" s="7" t="s">
        <v>1963</v>
      </c>
      <c r="L17" s="7">
        <v>1</v>
      </c>
      <c r="M17" s="11">
        <v>63.03</v>
      </c>
      <c r="N17" s="6" t="str">
        <f>VLOOKUP(F17,建物!$F$3:$L$63,6,0)</f>
        <v>消防総務課</v>
      </c>
      <c r="O17" s="7" t="e">
        <f t="shared" si="0"/>
        <v>#VALUE!</v>
      </c>
    </row>
    <row r="18" spans="1:15" x14ac:dyDescent="0.15">
      <c r="A18" s="7">
        <v>16</v>
      </c>
      <c r="B18" s="7" t="s">
        <v>1995</v>
      </c>
      <c r="C18" s="7">
        <v>12221</v>
      </c>
      <c r="D18" s="7" t="s">
        <v>2131</v>
      </c>
      <c r="E18" s="7" t="s">
        <v>2132</v>
      </c>
      <c r="F18" s="7" t="s">
        <v>1996</v>
      </c>
      <c r="G18" s="7" t="s">
        <v>1994</v>
      </c>
      <c r="H18" s="7" t="s">
        <v>2</v>
      </c>
      <c r="I18" s="7" t="s">
        <v>282</v>
      </c>
      <c r="J18" s="7" t="s">
        <v>2044</v>
      </c>
      <c r="K18" s="7" t="s">
        <v>1963</v>
      </c>
      <c r="L18" s="7">
        <v>1</v>
      </c>
      <c r="M18" s="11">
        <v>49.48</v>
      </c>
      <c r="N18" s="6" t="str">
        <f>VLOOKUP(F18,建物!$F$3:$L$63,6,0)</f>
        <v>消防総務課</v>
      </c>
      <c r="O18" s="7" t="e">
        <f t="shared" si="0"/>
        <v>#VALUE!</v>
      </c>
    </row>
    <row r="19" spans="1:15" x14ac:dyDescent="0.15">
      <c r="A19" s="7">
        <v>17</v>
      </c>
      <c r="B19" s="7" t="s">
        <v>1992</v>
      </c>
      <c r="C19" s="7">
        <v>12221</v>
      </c>
      <c r="D19" s="7" t="s">
        <v>2131</v>
      </c>
      <c r="E19" s="7" t="s">
        <v>2132</v>
      </c>
      <c r="F19" s="7" t="s">
        <v>1993</v>
      </c>
      <c r="G19" s="7" t="s">
        <v>1991</v>
      </c>
      <c r="H19" s="7" t="s">
        <v>2</v>
      </c>
      <c r="I19" s="7" t="s">
        <v>282</v>
      </c>
      <c r="J19" s="7" t="s">
        <v>2044</v>
      </c>
      <c r="K19" s="7" t="s">
        <v>1963</v>
      </c>
      <c r="L19" s="7">
        <v>1</v>
      </c>
      <c r="M19" s="11">
        <v>54.27</v>
      </c>
      <c r="N19" s="6" t="str">
        <f>VLOOKUP(F19,建物!$F$3:$L$63,6,0)</f>
        <v>消防総務課</v>
      </c>
      <c r="O19" s="7" t="e">
        <f t="shared" si="0"/>
        <v>#VALUE!</v>
      </c>
    </row>
    <row r="20" spans="1:15" x14ac:dyDescent="0.15">
      <c r="A20" s="7">
        <v>18</v>
      </c>
      <c r="B20" s="7" t="s">
        <v>1989</v>
      </c>
      <c r="C20" s="7">
        <v>12221</v>
      </c>
      <c r="D20" s="7" t="s">
        <v>2131</v>
      </c>
      <c r="E20" s="7" t="s">
        <v>2132</v>
      </c>
      <c r="F20" s="7" t="s">
        <v>1990</v>
      </c>
      <c r="G20" s="7" t="s">
        <v>1988</v>
      </c>
      <c r="H20" s="7" t="s">
        <v>2</v>
      </c>
      <c r="I20" s="7" t="s">
        <v>282</v>
      </c>
      <c r="J20" s="7" t="s">
        <v>2044</v>
      </c>
      <c r="K20" s="7" t="s">
        <v>1963</v>
      </c>
      <c r="L20" s="7">
        <v>1</v>
      </c>
      <c r="M20" s="11">
        <v>50.24</v>
      </c>
      <c r="N20" s="6" t="str">
        <f>VLOOKUP(F20,建物!$F$3:$L$63,6,0)</f>
        <v>消防総務課</v>
      </c>
      <c r="O20" s="7" t="e">
        <f t="shared" si="0"/>
        <v>#VALUE!</v>
      </c>
    </row>
    <row r="21" spans="1:15" x14ac:dyDescent="0.15">
      <c r="A21" s="7">
        <v>19</v>
      </c>
      <c r="B21" s="7" t="s">
        <v>1986</v>
      </c>
      <c r="C21" s="7">
        <v>12221</v>
      </c>
      <c r="D21" s="7" t="s">
        <v>2131</v>
      </c>
      <c r="E21" s="7" t="s">
        <v>2132</v>
      </c>
      <c r="F21" s="7" t="s">
        <v>1987</v>
      </c>
      <c r="G21" s="7" t="s">
        <v>1985</v>
      </c>
      <c r="H21" s="7" t="s">
        <v>2</v>
      </c>
      <c r="I21" s="7" t="s">
        <v>282</v>
      </c>
      <c r="J21" s="7" t="s">
        <v>2044</v>
      </c>
      <c r="K21" s="7" t="s">
        <v>1963</v>
      </c>
      <c r="L21" s="7">
        <v>1</v>
      </c>
      <c r="M21" s="11">
        <v>51.68</v>
      </c>
      <c r="N21" s="6" t="str">
        <f>VLOOKUP(F21,建物!$F$3:$L$63,6,0)</f>
        <v>消防総務課</v>
      </c>
      <c r="O21" s="7" t="e">
        <f t="shared" si="0"/>
        <v>#VALUE!</v>
      </c>
    </row>
    <row r="22" spans="1:15" x14ac:dyDescent="0.15">
      <c r="A22" s="7">
        <v>20</v>
      </c>
      <c r="B22" s="7" t="s">
        <v>1983</v>
      </c>
      <c r="C22" s="7">
        <v>12221</v>
      </c>
      <c r="D22" s="7" t="s">
        <v>2131</v>
      </c>
      <c r="E22" s="7" t="s">
        <v>2132</v>
      </c>
      <c r="F22" s="7" t="s">
        <v>1984</v>
      </c>
      <c r="G22" s="7" t="s">
        <v>1982</v>
      </c>
      <c r="H22" s="7" t="s">
        <v>2</v>
      </c>
      <c r="I22" s="7" t="s">
        <v>282</v>
      </c>
      <c r="J22" s="7" t="s">
        <v>2044</v>
      </c>
      <c r="K22" s="7" t="s">
        <v>1963</v>
      </c>
      <c r="L22" s="7">
        <v>1</v>
      </c>
      <c r="M22" s="11">
        <v>49.46</v>
      </c>
      <c r="N22" s="6" t="str">
        <f>VLOOKUP(F22,建物!$F$3:$L$63,6,0)</f>
        <v>消防総務課</v>
      </c>
      <c r="O22" s="7" t="e">
        <f t="shared" si="0"/>
        <v>#VALUE!</v>
      </c>
    </row>
    <row r="23" spans="1:15" x14ac:dyDescent="0.15">
      <c r="A23" s="7">
        <v>21</v>
      </c>
      <c r="B23" s="7" t="s">
        <v>1980</v>
      </c>
      <c r="C23" s="7">
        <v>12221</v>
      </c>
      <c r="D23" s="7" t="s">
        <v>2131</v>
      </c>
      <c r="E23" s="7" t="s">
        <v>2132</v>
      </c>
      <c r="F23" s="7" t="s">
        <v>1981</v>
      </c>
      <c r="G23" s="7" t="s">
        <v>1979</v>
      </c>
      <c r="H23" s="7" t="s">
        <v>2</v>
      </c>
      <c r="I23" s="7" t="s">
        <v>282</v>
      </c>
      <c r="J23" s="7" t="s">
        <v>2044</v>
      </c>
      <c r="K23" s="7" t="s">
        <v>1963</v>
      </c>
      <c r="L23" s="7">
        <v>1</v>
      </c>
      <c r="M23" s="11">
        <v>51.59</v>
      </c>
      <c r="N23" s="6" t="str">
        <f>VLOOKUP(F23,建物!$F$3:$L$63,6,0)</f>
        <v>消防総務課</v>
      </c>
      <c r="O23" s="7" t="e">
        <f t="shared" si="0"/>
        <v>#VALUE!</v>
      </c>
    </row>
    <row r="24" spans="1:15" x14ac:dyDescent="0.15">
      <c r="A24" s="7">
        <v>22</v>
      </c>
      <c r="B24" s="7" t="s">
        <v>1977</v>
      </c>
      <c r="C24" s="7">
        <v>12221</v>
      </c>
      <c r="D24" s="7" t="s">
        <v>2131</v>
      </c>
      <c r="E24" s="7" t="s">
        <v>2132</v>
      </c>
      <c r="F24" s="7" t="s">
        <v>1978</v>
      </c>
      <c r="G24" s="7" t="s">
        <v>1976</v>
      </c>
      <c r="H24" s="7" t="s">
        <v>2</v>
      </c>
      <c r="I24" s="7" t="s">
        <v>282</v>
      </c>
      <c r="J24" s="7" t="s">
        <v>2044</v>
      </c>
      <c r="K24" s="7" t="s">
        <v>1963</v>
      </c>
      <c r="L24" s="7">
        <v>1</v>
      </c>
      <c r="M24" s="11">
        <v>63.03</v>
      </c>
      <c r="N24" s="6" t="str">
        <f>VLOOKUP(F24,建物!$F$3:$L$63,6,0)</f>
        <v>消防総務課</v>
      </c>
      <c r="O24" s="7" t="e">
        <f t="shared" si="0"/>
        <v>#VALUE!</v>
      </c>
    </row>
    <row r="25" spans="1:15" x14ac:dyDescent="0.15">
      <c r="A25" s="7">
        <v>23</v>
      </c>
      <c r="B25" s="7" t="s">
        <v>1974</v>
      </c>
      <c r="C25" s="7">
        <v>12221</v>
      </c>
      <c r="D25" s="7" t="s">
        <v>2131</v>
      </c>
      <c r="E25" s="7" t="s">
        <v>2132</v>
      </c>
      <c r="F25" s="7" t="s">
        <v>1975</v>
      </c>
      <c r="G25" s="7" t="s">
        <v>1973</v>
      </c>
      <c r="H25" s="7" t="s">
        <v>2</v>
      </c>
      <c r="I25" s="7" t="s">
        <v>282</v>
      </c>
      <c r="J25" s="7" t="s">
        <v>2044</v>
      </c>
      <c r="K25" s="7" t="s">
        <v>1967</v>
      </c>
      <c r="L25" s="7">
        <v>2</v>
      </c>
      <c r="M25" s="11">
        <v>1843.01</v>
      </c>
      <c r="N25" s="6" t="e">
        <f>VLOOKUP(F25,建物!$F$3:$L$63,6,0)</f>
        <v>#N/A</v>
      </c>
      <c r="O25" s="7" t="e">
        <f t="shared" si="0"/>
        <v>#N/A</v>
      </c>
    </row>
    <row r="26" spans="1:15" x14ac:dyDescent="0.15">
      <c r="A26" s="7">
        <v>24</v>
      </c>
      <c r="B26" s="7" t="s">
        <v>1971</v>
      </c>
      <c r="C26" s="7">
        <v>12221</v>
      </c>
      <c r="D26" s="7" t="s">
        <v>2131</v>
      </c>
      <c r="E26" s="7" t="s">
        <v>2132</v>
      </c>
      <c r="F26" s="7" t="s">
        <v>1972</v>
      </c>
      <c r="G26" s="7" t="s">
        <v>189</v>
      </c>
      <c r="H26" s="7" t="s">
        <v>2</v>
      </c>
      <c r="I26" s="7" t="s">
        <v>282</v>
      </c>
      <c r="J26" s="7" t="s">
        <v>2044</v>
      </c>
      <c r="K26" s="7" t="s">
        <v>1967</v>
      </c>
      <c r="L26" s="7">
        <v>1</v>
      </c>
      <c r="M26" s="11">
        <v>0</v>
      </c>
      <c r="N26" s="6" t="e">
        <f>VLOOKUP(F26,建物!$F$3:$L$63,6,0)</f>
        <v>#N/A</v>
      </c>
      <c r="O26" s="7" t="e">
        <f t="shared" si="0"/>
        <v>#N/A</v>
      </c>
    </row>
    <row r="27" spans="1:15" x14ac:dyDescent="0.15">
      <c r="A27" s="7">
        <v>25</v>
      </c>
      <c r="B27" s="7" t="s">
        <v>1969</v>
      </c>
      <c r="C27" s="7">
        <v>12221</v>
      </c>
      <c r="D27" s="7" t="s">
        <v>2131</v>
      </c>
      <c r="E27" s="7" t="s">
        <v>2132</v>
      </c>
      <c r="F27" s="7" t="s">
        <v>1970</v>
      </c>
      <c r="G27" s="7" t="s">
        <v>1968</v>
      </c>
      <c r="H27" s="7" t="s">
        <v>2</v>
      </c>
      <c r="I27" s="7" t="s">
        <v>282</v>
      </c>
      <c r="J27" s="7" t="s">
        <v>2044</v>
      </c>
      <c r="K27" s="7" t="s">
        <v>1967</v>
      </c>
      <c r="L27" s="7">
        <v>1</v>
      </c>
      <c r="M27" s="11">
        <v>143.18</v>
      </c>
      <c r="N27" s="6" t="e">
        <f>VLOOKUP(F27,建物!$F$3:$L$63,6,0)</f>
        <v>#N/A</v>
      </c>
      <c r="O27" s="7" t="e">
        <f t="shared" si="0"/>
        <v>#N/A</v>
      </c>
    </row>
    <row r="28" spans="1:15" x14ac:dyDescent="0.15">
      <c r="A28" s="7">
        <v>26</v>
      </c>
      <c r="B28" s="7" t="s">
        <v>1961</v>
      </c>
      <c r="C28" s="7">
        <v>12221</v>
      </c>
      <c r="D28" s="7" t="s">
        <v>2131</v>
      </c>
      <c r="E28" s="7" t="s">
        <v>2132</v>
      </c>
      <c r="F28" s="7" t="s">
        <v>1962</v>
      </c>
      <c r="G28" s="7" t="s">
        <v>1960</v>
      </c>
      <c r="H28" s="7" t="s">
        <v>2</v>
      </c>
      <c r="I28" s="7" t="s">
        <v>282</v>
      </c>
      <c r="J28" s="7" t="s">
        <v>2045</v>
      </c>
      <c r="K28" s="7" t="s">
        <v>1864</v>
      </c>
      <c r="L28" s="7">
        <v>9</v>
      </c>
      <c r="M28" s="11">
        <v>6125</v>
      </c>
      <c r="N28" s="6" t="str">
        <f>VLOOKUP(F28,建物!$F$3:$L$63,6,0)</f>
        <v>教育総務課</v>
      </c>
      <c r="O28" s="7" t="e">
        <f t="shared" si="0"/>
        <v>#VALUE!</v>
      </c>
    </row>
    <row r="29" spans="1:15" x14ac:dyDescent="0.15">
      <c r="A29" s="7">
        <v>27</v>
      </c>
      <c r="B29" s="7" t="s">
        <v>1958</v>
      </c>
      <c r="C29" s="7">
        <v>12221</v>
      </c>
      <c r="D29" s="7" t="s">
        <v>2131</v>
      </c>
      <c r="E29" s="7" t="s">
        <v>2132</v>
      </c>
      <c r="F29" s="7" t="s">
        <v>1959</v>
      </c>
      <c r="G29" s="7" t="s">
        <v>1957</v>
      </c>
      <c r="H29" s="7" t="s">
        <v>2</v>
      </c>
      <c r="I29" s="7" t="s">
        <v>282</v>
      </c>
      <c r="J29" s="7" t="s">
        <v>2045</v>
      </c>
      <c r="K29" s="7" t="s">
        <v>1864</v>
      </c>
      <c r="L29" s="7">
        <v>6</v>
      </c>
      <c r="M29" s="11">
        <v>6720</v>
      </c>
      <c r="N29" s="6" t="str">
        <f>VLOOKUP(F29,建物!$F$3:$L$63,6,0)</f>
        <v>教育総務課</v>
      </c>
      <c r="O29" s="7" t="e">
        <f t="shared" si="0"/>
        <v>#VALUE!</v>
      </c>
    </row>
    <row r="30" spans="1:15" x14ac:dyDescent="0.15">
      <c r="A30" s="7">
        <v>28</v>
      </c>
      <c r="B30" s="7" t="s">
        <v>1955</v>
      </c>
      <c r="C30" s="7">
        <v>12221</v>
      </c>
      <c r="D30" s="7" t="s">
        <v>2131</v>
      </c>
      <c r="E30" s="7" t="s">
        <v>2132</v>
      </c>
      <c r="F30" s="7" t="s">
        <v>1956</v>
      </c>
      <c r="G30" s="7" t="s">
        <v>1954</v>
      </c>
      <c r="H30" s="7" t="s">
        <v>2</v>
      </c>
      <c r="I30" s="7" t="s">
        <v>282</v>
      </c>
      <c r="J30" s="7" t="s">
        <v>2045</v>
      </c>
      <c r="K30" s="7" t="s">
        <v>1864</v>
      </c>
      <c r="L30" s="7">
        <v>8</v>
      </c>
      <c r="M30" s="11">
        <v>5705</v>
      </c>
      <c r="N30" s="6" t="str">
        <f>VLOOKUP(F30,建物!$F$3:$L$63,6,0)</f>
        <v>教育総務課</v>
      </c>
      <c r="O30" s="7" t="e">
        <f t="shared" si="0"/>
        <v>#VALUE!</v>
      </c>
    </row>
    <row r="31" spans="1:15" x14ac:dyDescent="0.15">
      <c r="A31" s="7">
        <v>29</v>
      </c>
      <c r="B31" s="7" t="s">
        <v>1952</v>
      </c>
      <c r="C31" s="7">
        <v>12221</v>
      </c>
      <c r="D31" s="7" t="s">
        <v>2131</v>
      </c>
      <c r="E31" s="7" t="s">
        <v>2132</v>
      </c>
      <c r="F31" s="7" t="s">
        <v>1953</v>
      </c>
      <c r="G31" s="7" t="s">
        <v>1951</v>
      </c>
      <c r="H31" s="7" t="s">
        <v>2</v>
      </c>
      <c r="I31" s="7" t="s">
        <v>282</v>
      </c>
      <c r="J31" s="7" t="s">
        <v>2045</v>
      </c>
      <c r="K31" s="7" t="s">
        <v>1864</v>
      </c>
      <c r="L31" s="7">
        <v>6</v>
      </c>
      <c r="M31" s="11">
        <v>6099</v>
      </c>
      <c r="N31" s="6" t="str">
        <f>VLOOKUP(F31,建物!$F$3:$L$63,6,0)</f>
        <v>教育総務課</v>
      </c>
      <c r="O31" s="7" t="e">
        <f t="shared" si="0"/>
        <v>#VALUE!</v>
      </c>
    </row>
    <row r="32" spans="1:15" x14ac:dyDescent="0.15">
      <c r="A32" s="7">
        <v>30</v>
      </c>
      <c r="B32" s="7" t="s">
        <v>1949</v>
      </c>
      <c r="C32" s="7">
        <v>12221</v>
      </c>
      <c r="D32" s="7" t="s">
        <v>2131</v>
      </c>
      <c r="E32" s="7" t="s">
        <v>2132</v>
      </c>
      <c r="F32" s="7" t="s">
        <v>1950</v>
      </c>
      <c r="G32" s="7" t="s">
        <v>1948</v>
      </c>
      <c r="H32" s="7" t="s">
        <v>2</v>
      </c>
      <c r="I32" s="7" t="s">
        <v>282</v>
      </c>
      <c r="J32" s="7" t="s">
        <v>2045</v>
      </c>
      <c r="K32" s="7" t="s">
        <v>1864</v>
      </c>
      <c r="L32" s="7">
        <v>9</v>
      </c>
      <c r="M32" s="11">
        <v>6337</v>
      </c>
      <c r="N32" s="6" t="str">
        <f>VLOOKUP(F32,建物!$F$3:$L$63,6,0)</f>
        <v>教育総務課</v>
      </c>
      <c r="O32" s="7" t="e">
        <f t="shared" si="0"/>
        <v>#VALUE!</v>
      </c>
    </row>
    <row r="33" spans="1:15" x14ac:dyDescent="0.15">
      <c r="A33" s="7">
        <v>31</v>
      </c>
      <c r="B33" s="7" t="s">
        <v>1946</v>
      </c>
      <c r="C33" s="7">
        <v>12221</v>
      </c>
      <c r="D33" s="7" t="s">
        <v>2131</v>
      </c>
      <c r="E33" s="7" t="s">
        <v>2132</v>
      </c>
      <c r="F33" s="7" t="s">
        <v>1947</v>
      </c>
      <c r="G33" s="7" t="s">
        <v>1945</v>
      </c>
      <c r="H33" s="7" t="s">
        <v>2</v>
      </c>
      <c r="I33" s="7" t="s">
        <v>282</v>
      </c>
      <c r="J33" s="7" t="s">
        <v>2045</v>
      </c>
      <c r="K33" s="7" t="s">
        <v>1864</v>
      </c>
      <c r="L33" s="7">
        <v>13</v>
      </c>
      <c r="M33" s="11">
        <v>6760</v>
      </c>
      <c r="N33" s="6" t="str">
        <f>VLOOKUP(F33,建物!$F$3:$L$63,6,0)</f>
        <v>教育総務課</v>
      </c>
      <c r="O33" s="7" t="e">
        <f t="shared" si="0"/>
        <v>#VALUE!</v>
      </c>
    </row>
    <row r="34" spans="1:15" x14ac:dyDescent="0.15">
      <c r="A34" s="7">
        <v>32</v>
      </c>
      <c r="B34" s="7" t="s">
        <v>1943</v>
      </c>
      <c r="C34" s="7">
        <v>12221</v>
      </c>
      <c r="D34" s="7" t="s">
        <v>2131</v>
      </c>
      <c r="E34" s="7" t="s">
        <v>2132</v>
      </c>
      <c r="F34" s="7" t="s">
        <v>1944</v>
      </c>
      <c r="G34" s="7" t="s">
        <v>1942</v>
      </c>
      <c r="H34" s="7" t="s">
        <v>2</v>
      </c>
      <c r="I34" s="7" t="s">
        <v>282</v>
      </c>
      <c r="J34" s="7" t="s">
        <v>2045</v>
      </c>
      <c r="K34" s="7" t="s">
        <v>1864</v>
      </c>
      <c r="L34" s="7">
        <v>7</v>
      </c>
      <c r="M34" s="11">
        <v>7537.48</v>
      </c>
      <c r="N34" s="6" t="str">
        <f>VLOOKUP(F34,建物!$F$3:$L$63,6,0)</f>
        <v>教育総務課</v>
      </c>
      <c r="O34" s="7" t="e">
        <f t="shared" si="0"/>
        <v>#VALUE!</v>
      </c>
    </row>
    <row r="35" spans="1:15" x14ac:dyDescent="0.15">
      <c r="A35" s="7">
        <v>33</v>
      </c>
      <c r="B35" s="7" t="s">
        <v>1940</v>
      </c>
      <c r="C35" s="7">
        <v>12221</v>
      </c>
      <c r="D35" s="7" t="s">
        <v>2131</v>
      </c>
      <c r="E35" s="7" t="s">
        <v>2132</v>
      </c>
      <c r="F35" s="7" t="s">
        <v>1941</v>
      </c>
      <c r="G35" s="7" t="s">
        <v>1939</v>
      </c>
      <c r="H35" s="7" t="s">
        <v>2</v>
      </c>
      <c r="I35" s="7" t="s">
        <v>282</v>
      </c>
      <c r="J35" s="7" t="s">
        <v>2045</v>
      </c>
      <c r="K35" s="7" t="s">
        <v>1864</v>
      </c>
      <c r="L35" s="7">
        <v>5</v>
      </c>
      <c r="M35" s="11">
        <v>5536</v>
      </c>
      <c r="N35" s="6" t="e">
        <f>VLOOKUP(F35,建物!$F$3:$L$63,6,0)</f>
        <v>#N/A</v>
      </c>
      <c r="O35" s="7" t="e">
        <f t="shared" si="0"/>
        <v>#N/A</v>
      </c>
    </row>
    <row r="36" spans="1:15" x14ac:dyDescent="0.15">
      <c r="A36" s="7">
        <v>34</v>
      </c>
      <c r="B36" s="7" t="s">
        <v>1937</v>
      </c>
      <c r="C36" s="7">
        <v>12221</v>
      </c>
      <c r="D36" s="7" t="s">
        <v>2131</v>
      </c>
      <c r="E36" s="7" t="s">
        <v>2132</v>
      </c>
      <c r="F36" s="7" t="s">
        <v>1938</v>
      </c>
      <c r="G36" s="7" t="s">
        <v>327</v>
      </c>
      <c r="H36" s="7" t="s">
        <v>2</v>
      </c>
      <c r="I36" s="7" t="s">
        <v>282</v>
      </c>
      <c r="J36" s="7" t="s">
        <v>2045</v>
      </c>
      <c r="K36" s="7" t="s">
        <v>1864</v>
      </c>
      <c r="L36" s="7">
        <v>6</v>
      </c>
      <c r="M36" s="11">
        <v>7337</v>
      </c>
      <c r="N36" s="6" t="str">
        <f>VLOOKUP(F36,建物!$F$3:$L$63,6,0)</f>
        <v>教育総務課</v>
      </c>
      <c r="O36" s="7" t="e">
        <f t="shared" si="0"/>
        <v>#VALUE!</v>
      </c>
    </row>
    <row r="37" spans="1:15" x14ac:dyDescent="0.15">
      <c r="A37" s="7">
        <v>35</v>
      </c>
      <c r="B37" s="7" t="s">
        <v>1935</v>
      </c>
      <c r="C37" s="7">
        <v>12221</v>
      </c>
      <c r="D37" s="7" t="s">
        <v>2131</v>
      </c>
      <c r="E37" s="7" t="s">
        <v>2132</v>
      </c>
      <c r="F37" s="7" t="s">
        <v>1936</v>
      </c>
      <c r="G37" s="7" t="s">
        <v>1934</v>
      </c>
      <c r="H37" s="7" t="s">
        <v>2</v>
      </c>
      <c r="I37" s="7" t="s">
        <v>282</v>
      </c>
      <c r="J37" s="7" t="s">
        <v>2045</v>
      </c>
      <c r="K37" s="7" t="s">
        <v>1864</v>
      </c>
      <c r="L37" s="7">
        <v>11</v>
      </c>
      <c r="M37" s="11">
        <v>6640.6</v>
      </c>
      <c r="N37" s="6" t="str">
        <f>VLOOKUP(F37,建物!$F$3:$L$63,6,0)</f>
        <v>教育総務課</v>
      </c>
      <c r="O37" s="7" t="e">
        <f t="shared" si="0"/>
        <v>#VALUE!</v>
      </c>
    </row>
    <row r="38" spans="1:15" x14ac:dyDescent="0.15">
      <c r="A38" s="7">
        <v>36</v>
      </c>
      <c r="B38" s="7" t="s">
        <v>1932</v>
      </c>
      <c r="C38" s="7">
        <v>12221</v>
      </c>
      <c r="D38" s="7" t="s">
        <v>2131</v>
      </c>
      <c r="E38" s="7" t="s">
        <v>2132</v>
      </c>
      <c r="F38" s="7" t="s">
        <v>1933</v>
      </c>
      <c r="G38" s="7" t="s">
        <v>427</v>
      </c>
      <c r="H38" s="7" t="s">
        <v>2</v>
      </c>
      <c r="I38" s="7" t="s">
        <v>282</v>
      </c>
      <c r="J38" s="7" t="s">
        <v>2045</v>
      </c>
      <c r="K38" s="7" t="s">
        <v>1864</v>
      </c>
      <c r="L38" s="7">
        <v>10</v>
      </c>
      <c r="M38" s="11">
        <v>7737.75</v>
      </c>
      <c r="N38" s="6" t="str">
        <f>VLOOKUP(F38,建物!$F$3:$L$63,6,0)</f>
        <v>教育総務課</v>
      </c>
      <c r="O38" s="7" t="e">
        <f t="shared" si="0"/>
        <v>#VALUE!</v>
      </c>
    </row>
    <row r="39" spans="1:15" x14ac:dyDescent="0.15">
      <c r="A39" s="7">
        <v>37</v>
      </c>
      <c r="B39" s="7" t="s">
        <v>1930</v>
      </c>
      <c r="C39" s="7">
        <v>12221</v>
      </c>
      <c r="D39" s="7" t="s">
        <v>2131</v>
      </c>
      <c r="E39" s="7" t="s">
        <v>2132</v>
      </c>
      <c r="F39" s="7" t="s">
        <v>1931</v>
      </c>
      <c r="G39" s="7" t="s">
        <v>1929</v>
      </c>
      <c r="H39" s="7" t="s">
        <v>2</v>
      </c>
      <c r="I39" s="7" t="s">
        <v>282</v>
      </c>
      <c r="J39" s="7" t="s">
        <v>2045</v>
      </c>
      <c r="K39" s="7" t="s">
        <v>1864</v>
      </c>
      <c r="L39" s="7">
        <v>8</v>
      </c>
      <c r="M39" s="11">
        <v>5678</v>
      </c>
      <c r="N39" s="6" t="str">
        <f>VLOOKUP(F39,建物!$F$3:$L$63,6,0)</f>
        <v>教育総務課</v>
      </c>
      <c r="O39" s="7" t="e">
        <f t="shared" si="0"/>
        <v>#VALUE!</v>
      </c>
    </row>
    <row r="40" spans="1:15" x14ac:dyDescent="0.15">
      <c r="A40" s="7">
        <v>38</v>
      </c>
      <c r="B40" s="7" t="s">
        <v>1927</v>
      </c>
      <c r="C40" s="7">
        <v>12221</v>
      </c>
      <c r="D40" s="7" t="s">
        <v>2131</v>
      </c>
      <c r="E40" s="7" t="s">
        <v>2132</v>
      </c>
      <c r="F40" s="7" t="s">
        <v>1928</v>
      </c>
      <c r="G40" s="7" t="s">
        <v>1926</v>
      </c>
      <c r="H40" s="7" t="s">
        <v>2</v>
      </c>
      <c r="I40" s="7" t="s">
        <v>282</v>
      </c>
      <c r="J40" s="7" t="s">
        <v>2045</v>
      </c>
      <c r="K40" s="7" t="s">
        <v>1864</v>
      </c>
      <c r="L40" s="7">
        <v>6</v>
      </c>
      <c r="M40" s="11">
        <v>4446.51</v>
      </c>
      <c r="N40" s="6" t="str">
        <f>VLOOKUP(F40,建物!$F$3:$L$63,6,0)</f>
        <v>教育総務課</v>
      </c>
      <c r="O40" s="7" t="e">
        <f t="shared" si="0"/>
        <v>#VALUE!</v>
      </c>
    </row>
    <row r="41" spans="1:15" x14ac:dyDescent="0.15">
      <c r="A41" s="7">
        <v>39</v>
      </c>
      <c r="B41" s="7" t="s">
        <v>1924</v>
      </c>
      <c r="C41" s="7">
        <v>12221</v>
      </c>
      <c r="D41" s="7" t="s">
        <v>2131</v>
      </c>
      <c r="E41" s="7" t="s">
        <v>2132</v>
      </c>
      <c r="F41" s="7" t="s">
        <v>1925</v>
      </c>
      <c r="G41" s="7" t="s">
        <v>1923</v>
      </c>
      <c r="H41" s="7" t="s">
        <v>2</v>
      </c>
      <c r="I41" s="7" t="s">
        <v>282</v>
      </c>
      <c r="J41" s="7" t="s">
        <v>2045</v>
      </c>
      <c r="K41" s="7" t="s">
        <v>1864</v>
      </c>
      <c r="L41" s="7">
        <v>10</v>
      </c>
      <c r="M41" s="11">
        <v>6047</v>
      </c>
      <c r="N41" s="6" t="e">
        <f>VLOOKUP(F41,建物!$F$3:$L$63,6,0)</f>
        <v>#N/A</v>
      </c>
      <c r="O41" s="7" t="e">
        <f t="shared" si="0"/>
        <v>#N/A</v>
      </c>
    </row>
    <row r="42" spans="1:15" x14ac:dyDescent="0.15">
      <c r="A42" s="7">
        <v>40</v>
      </c>
      <c r="B42" s="7" t="s">
        <v>1921</v>
      </c>
      <c r="C42" s="7">
        <v>12221</v>
      </c>
      <c r="D42" s="7" t="s">
        <v>2131</v>
      </c>
      <c r="E42" s="7" t="s">
        <v>2132</v>
      </c>
      <c r="F42" s="7" t="s">
        <v>1922</v>
      </c>
      <c r="G42" s="7" t="s">
        <v>1920</v>
      </c>
      <c r="H42" s="7" t="s">
        <v>2</v>
      </c>
      <c r="I42" s="7" t="s">
        <v>282</v>
      </c>
      <c r="J42" s="7" t="s">
        <v>2045</v>
      </c>
      <c r="K42" s="7" t="s">
        <v>1864</v>
      </c>
      <c r="L42" s="7">
        <v>9</v>
      </c>
      <c r="M42" s="11">
        <v>2757</v>
      </c>
      <c r="N42" s="6" t="e">
        <f>VLOOKUP(F42,建物!$F$3:$L$63,6,0)</f>
        <v>#N/A</v>
      </c>
      <c r="O42" s="7" t="e">
        <f t="shared" si="0"/>
        <v>#N/A</v>
      </c>
    </row>
    <row r="43" spans="1:15" x14ac:dyDescent="0.15">
      <c r="A43" s="7">
        <v>41</v>
      </c>
      <c r="B43" s="7" t="s">
        <v>1918</v>
      </c>
      <c r="C43" s="7">
        <v>12221</v>
      </c>
      <c r="D43" s="7" t="s">
        <v>2131</v>
      </c>
      <c r="E43" s="7" t="s">
        <v>2132</v>
      </c>
      <c r="F43" s="7" t="s">
        <v>1919</v>
      </c>
      <c r="G43" s="7" t="s">
        <v>1917</v>
      </c>
      <c r="H43" s="7" t="s">
        <v>2</v>
      </c>
      <c r="I43" s="7" t="s">
        <v>282</v>
      </c>
      <c r="J43" s="7" t="s">
        <v>2045</v>
      </c>
      <c r="K43" s="7" t="s">
        <v>1864</v>
      </c>
      <c r="L43" s="7">
        <v>8</v>
      </c>
      <c r="M43" s="11">
        <v>6745</v>
      </c>
      <c r="N43" s="6" t="e">
        <f>VLOOKUP(F43,建物!$F$3:$L$63,6,0)</f>
        <v>#N/A</v>
      </c>
      <c r="O43" s="7" t="e">
        <f t="shared" si="0"/>
        <v>#N/A</v>
      </c>
    </row>
    <row r="44" spans="1:15" x14ac:dyDescent="0.15">
      <c r="A44" s="7">
        <v>42</v>
      </c>
      <c r="B44" s="7" t="s">
        <v>1915</v>
      </c>
      <c r="C44" s="7">
        <v>12221</v>
      </c>
      <c r="D44" s="7" t="s">
        <v>2131</v>
      </c>
      <c r="E44" s="7" t="s">
        <v>2132</v>
      </c>
      <c r="F44" s="7" t="s">
        <v>1916</v>
      </c>
      <c r="G44" s="7" t="s">
        <v>1914</v>
      </c>
      <c r="H44" s="7" t="s">
        <v>2</v>
      </c>
      <c r="I44" s="7" t="s">
        <v>282</v>
      </c>
      <c r="J44" s="7" t="s">
        <v>2045</v>
      </c>
      <c r="K44" s="7" t="s">
        <v>1864</v>
      </c>
      <c r="L44" s="7">
        <v>6</v>
      </c>
      <c r="M44" s="11">
        <v>4684</v>
      </c>
      <c r="N44" s="6" t="str">
        <f>VLOOKUP(F44,建物!$F$3:$L$63,6,0)</f>
        <v>教育総務課</v>
      </c>
      <c r="O44" s="7" t="e">
        <f t="shared" si="0"/>
        <v>#VALUE!</v>
      </c>
    </row>
    <row r="45" spans="1:15" x14ac:dyDescent="0.15">
      <c r="A45" s="7">
        <v>43</v>
      </c>
      <c r="B45" s="7" t="s">
        <v>1912</v>
      </c>
      <c r="C45" s="7">
        <v>12221</v>
      </c>
      <c r="D45" s="7" t="s">
        <v>2131</v>
      </c>
      <c r="E45" s="7" t="s">
        <v>2132</v>
      </c>
      <c r="F45" s="7" t="s">
        <v>1913</v>
      </c>
      <c r="G45" s="7" t="s">
        <v>1911</v>
      </c>
      <c r="H45" s="7" t="s">
        <v>2</v>
      </c>
      <c r="I45" s="7" t="s">
        <v>282</v>
      </c>
      <c r="J45" s="7" t="s">
        <v>2045</v>
      </c>
      <c r="K45" s="7" t="s">
        <v>1864</v>
      </c>
      <c r="L45" s="7">
        <v>9</v>
      </c>
      <c r="M45" s="11">
        <v>6160</v>
      </c>
      <c r="N45" s="6" t="str">
        <f>VLOOKUP(F45,建物!$F$3:$L$63,6,0)</f>
        <v>教育総務課</v>
      </c>
      <c r="O45" s="7" t="e">
        <f t="shared" si="0"/>
        <v>#VALUE!</v>
      </c>
    </row>
    <row r="46" spans="1:15" x14ac:dyDescent="0.15">
      <c r="A46" s="7">
        <v>44</v>
      </c>
      <c r="B46" s="7" t="s">
        <v>1909</v>
      </c>
      <c r="C46" s="7">
        <v>12221</v>
      </c>
      <c r="D46" s="7" t="s">
        <v>2131</v>
      </c>
      <c r="E46" s="7" t="s">
        <v>2132</v>
      </c>
      <c r="F46" s="7" t="s">
        <v>1910</v>
      </c>
      <c r="G46" s="7" t="s">
        <v>1908</v>
      </c>
      <c r="H46" s="7" t="s">
        <v>2</v>
      </c>
      <c r="I46" s="7" t="s">
        <v>282</v>
      </c>
      <c r="J46" s="7" t="s">
        <v>2045</v>
      </c>
      <c r="K46" s="7" t="s">
        <v>1864</v>
      </c>
      <c r="L46" s="7">
        <v>8</v>
      </c>
      <c r="M46" s="11">
        <v>7147.73</v>
      </c>
      <c r="N46" s="6" t="str">
        <f>VLOOKUP(F46,建物!$F$3:$L$63,6,0)</f>
        <v>教育総務課</v>
      </c>
      <c r="O46" s="7" t="e">
        <f t="shared" si="0"/>
        <v>#VALUE!</v>
      </c>
    </row>
    <row r="47" spans="1:15" x14ac:dyDescent="0.15">
      <c r="A47" s="7">
        <v>45</v>
      </c>
      <c r="B47" s="7" t="s">
        <v>1906</v>
      </c>
      <c r="C47" s="7">
        <v>12221</v>
      </c>
      <c r="D47" s="7" t="s">
        <v>2131</v>
      </c>
      <c r="E47" s="7" t="s">
        <v>2132</v>
      </c>
      <c r="F47" s="7" t="s">
        <v>1907</v>
      </c>
      <c r="G47" s="7" t="s">
        <v>344</v>
      </c>
      <c r="H47" s="7" t="s">
        <v>2</v>
      </c>
      <c r="I47" s="7" t="s">
        <v>282</v>
      </c>
      <c r="J47" s="7" t="s">
        <v>2045</v>
      </c>
      <c r="K47" s="7" t="s">
        <v>1864</v>
      </c>
      <c r="L47" s="7">
        <v>3</v>
      </c>
      <c r="M47" s="11">
        <v>6636</v>
      </c>
      <c r="N47" s="6" t="str">
        <f>VLOOKUP(F47,建物!$F$3:$L$63,6,0)</f>
        <v>教育総務課</v>
      </c>
      <c r="O47" s="7" t="e">
        <f t="shared" si="0"/>
        <v>#VALUE!</v>
      </c>
    </row>
    <row r="48" spans="1:15" x14ac:dyDescent="0.15">
      <c r="A48" s="7">
        <v>46</v>
      </c>
      <c r="B48" s="7" t="s">
        <v>1904</v>
      </c>
      <c r="C48" s="7">
        <v>12221</v>
      </c>
      <c r="D48" s="7" t="s">
        <v>2131</v>
      </c>
      <c r="E48" s="7" t="s">
        <v>2132</v>
      </c>
      <c r="F48" s="7" t="s">
        <v>1905</v>
      </c>
      <c r="G48" s="7" t="s">
        <v>1903</v>
      </c>
      <c r="H48" s="7" t="s">
        <v>2</v>
      </c>
      <c r="I48" s="7" t="s">
        <v>282</v>
      </c>
      <c r="J48" s="7" t="s">
        <v>2045</v>
      </c>
      <c r="K48" s="7" t="s">
        <v>1864</v>
      </c>
      <c r="L48" s="7">
        <v>17</v>
      </c>
      <c r="M48" s="11">
        <v>10006</v>
      </c>
      <c r="N48" s="6" t="str">
        <f>VLOOKUP(F48,建物!$F$3:$L$63,6,0)</f>
        <v>教育総務課</v>
      </c>
      <c r="O48" s="7" t="e">
        <f t="shared" si="0"/>
        <v>#VALUE!</v>
      </c>
    </row>
    <row r="49" spans="1:15" x14ac:dyDescent="0.15">
      <c r="A49" s="7">
        <v>47</v>
      </c>
      <c r="B49" s="7" t="s">
        <v>1901</v>
      </c>
      <c r="C49" s="7">
        <v>12221</v>
      </c>
      <c r="D49" s="7" t="s">
        <v>2131</v>
      </c>
      <c r="E49" s="7" t="s">
        <v>2132</v>
      </c>
      <c r="F49" s="7" t="s">
        <v>1902</v>
      </c>
      <c r="G49" s="7" t="s">
        <v>1900</v>
      </c>
      <c r="H49" s="7" t="s">
        <v>2</v>
      </c>
      <c r="I49" s="7" t="s">
        <v>282</v>
      </c>
      <c r="J49" s="7" t="s">
        <v>2045</v>
      </c>
      <c r="K49" s="7" t="s">
        <v>1864</v>
      </c>
      <c r="L49" s="7">
        <v>10</v>
      </c>
      <c r="M49" s="11">
        <v>8499</v>
      </c>
      <c r="N49" s="6" t="str">
        <f>VLOOKUP(F49,建物!$F$3:$L$63,6,0)</f>
        <v>教育総務課</v>
      </c>
      <c r="O49" s="7" t="e">
        <f t="shared" si="0"/>
        <v>#VALUE!</v>
      </c>
    </row>
    <row r="50" spans="1:15" x14ac:dyDescent="0.15">
      <c r="A50" s="7">
        <v>48</v>
      </c>
      <c r="B50" s="7" t="s">
        <v>1898</v>
      </c>
      <c r="C50" s="7">
        <v>12221</v>
      </c>
      <c r="D50" s="7" t="s">
        <v>2131</v>
      </c>
      <c r="E50" s="7" t="s">
        <v>2132</v>
      </c>
      <c r="F50" s="7" t="s">
        <v>1899</v>
      </c>
      <c r="G50" s="7" t="s">
        <v>1897</v>
      </c>
      <c r="H50" s="7" t="s">
        <v>2</v>
      </c>
      <c r="I50" s="7" t="s">
        <v>282</v>
      </c>
      <c r="J50" s="7" t="s">
        <v>2045</v>
      </c>
      <c r="K50" s="7" t="s">
        <v>1864</v>
      </c>
      <c r="L50" s="7">
        <v>1</v>
      </c>
      <c r="M50" s="11">
        <v>9258.82</v>
      </c>
      <c r="N50" s="6" t="str">
        <f>VLOOKUP(F50,建物!$F$3:$L$63,6,0)</f>
        <v>教育総務課</v>
      </c>
      <c r="O50" s="7" t="e">
        <f t="shared" si="0"/>
        <v>#VALUE!</v>
      </c>
    </row>
    <row r="51" spans="1:15" x14ac:dyDescent="0.15">
      <c r="A51" s="7">
        <v>49</v>
      </c>
      <c r="B51" s="7" t="s">
        <v>1895</v>
      </c>
      <c r="C51" s="7">
        <v>12221</v>
      </c>
      <c r="D51" s="7" t="s">
        <v>2131</v>
      </c>
      <c r="E51" s="7" t="s">
        <v>2132</v>
      </c>
      <c r="F51" s="7" t="s">
        <v>1896</v>
      </c>
      <c r="G51" s="7" t="s">
        <v>1894</v>
      </c>
      <c r="H51" s="7" t="s">
        <v>2</v>
      </c>
      <c r="I51" s="7" t="s">
        <v>282</v>
      </c>
      <c r="J51" s="7" t="s">
        <v>2045</v>
      </c>
      <c r="K51" s="7" t="s">
        <v>1864</v>
      </c>
      <c r="L51" s="7">
        <v>10</v>
      </c>
      <c r="M51" s="11">
        <v>8268</v>
      </c>
      <c r="N51" s="6" t="str">
        <f>VLOOKUP(F51,建物!$F$3:$L$63,6,0)</f>
        <v>教育総務課</v>
      </c>
      <c r="O51" s="7" t="e">
        <f t="shared" si="0"/>
        <v>#VALUE!</v>
      </c>
    </row>
    <row r="52" spans="1:15" x14ac:dyDescent="0.15">
      <c r="A52" s="7">
        <v>50</v>
      </c>
      <c r="B52" s="7" t="s">
        <v>1892</v>
      </c>
      <c r="C52" s="7">
        <v>12221</v>
      </c>
      <c r="D52" s="7" t="s">
        <v>2131</v>
      </c>
      <c r="E52" s="7" t="s">
        <v>2132</v>
      </c>
      <c r="F52" s="7" t="s">
        <v>1893</v>
      </c>
      <c r="G52" s="7" t="s">
        <v>1891</v>
      </c>
      <c r="H52" s="7" t="s">
        <v>2</v>
      </c>
      <c r="I52" s="7" t="s">
        <v>282</v>
      </c>
      <c r="J52" s="7" t="s">
        <v>2045</v>
      </c>
      <c r="K52" s="7" t="s">
        <v>1864</v>
      </c>
      <c r="L52" s="7">
        <v>11</v>
      </c>
      <c r="M52" s="11">
        <v>8176</v>
      </c>
      <c r="N52" s="6" t="str">
        <f>VLOOKUP(F52,建物!$F$3:$L$63,6,0)</f>
        <v>教育総務課</v>
      </c>
      <c r="O52" s="7" t="e">
        <f t="shared" si="0"/>
        <v>#VALUE!</v>
      </c>
    </row>
    <row r="53" spans="1:15" x14ac:dyDescent="0.15">
      <c r="A53" s="7">
        <v>51</v>
      </c>
      <c r="B53" s="7" t="s">
        <v>1889</v>
      </c>
      <c r="C53" s="7">
        <v>12221</v>
      </c>
      <c r="D53" s="7" t="s">
        <v>2131</v>
      </c>
      <c r="E53" s="7" t="s">
        <v>2132</v>
      </c>
      <c r="F53" s="7" t="s">
        <v>1890</v>
      </c>
      <c r="G53" s="7" t="s">
        <v>1888</v>
      </c>
      <c r="H53" s="7" t="s">
        <v>2</v>
      </c>
      <c r="I53" s="7" t="s">
        <v>282</v>
      </c>
      <c r="J53" s="7" t="s">
        <v>2045</v>
      </c>
      <c r="K53" s="7" t="s">
        <v>1864</v>
      </c>
      <c r="L53" s="7">
        <v>5</v>
      </c>
      <c r="M53" s="11">
        <v>5680</v>
      </c>
      <c r="N53" s="6" t="str">
        <f>VLOOKUP(F53,建物!$F$3:$L$63,6,0)</f>
        <v>教育総務課</v>
      </c>
      <c r="O53" s="7" t="e">
        <f t="shared" si="0"/>
        <v>#VALUE!</v>
      </c>
    </row>
    <row r="54" spans="1:15" x14ac:dyDescent="0.15">
      <c r="A54" s="7">
        <v>52</v>
      </c>
      <c r="B54" s="7" t="s">
        <v>1886</v>
      </c>
      <c r="C54" s="7">
        <v>12221</v>
      </c>
      <c r="D54" s="7" t="s">
        <v>2131</v>
      </c>
      <c r="E54" s="7" t="s">
        <v>2132</v>
      </c>
      <c r="F54" s="7" t="s">
        <v>1887</v>
      </c>
      <c r="G54" s="7" t="s">
        <v>1885</v>
      </c>
      <c r="H54" s="7" t="s">
        <v>2</v>
      </c>
      <c r="I54" s="7" t="s">
        <v>282</v>
      </c>
      <c r="J54" s="7" t="s">
        <v>2045</v>
      </c>
      <c r="K54" s="7" t="s">
        <v>1864</v>
      </c>
      <c r="L54" s="7">
        <v>7</v>
      </c>
      <c r="M54" s="11">
        <v>7166</v>
      </c>
      <c r="N54" s="6" t="str">
        <f>VLOOKUP(F54,建物!$F$3:$L$63,6,0)</f>
        <v>教育総務課</v>
      </c>
      <c r="O54" s="7" t="e">
        <f t="shared" si="0"/>
        <v>#VALUE!</v>
      </c>
    </row>
    <row r="55" spans="1:15" x14ac:dyDescent="0.15">
      <c r="A55" s="7">
        <v>53</v>
      </c>
      <c r="B55" s="7" t="s">
        <v>1883</v>
      </c>
      <c r="C55" s="7">
        <v>12221</v>
      </c>
      <c r="D55" s="7" t="s">
        <v>2131</v>
      </c>
      <c r="E55" s="7" t="s">
        <v>2132</v>
      </c>
      <c r="F55" s="7" t="s">
        <v>1884</v>
      </c>
      <c r="G55" s="7" t="s">
        <v>1882</v>
      </c>
      <c r="H55" s="7" t="s">
        <v>2</v>
      </c>
      <c r="I55" s="7" t="s">
        <v>282</v>
      </c>
      <c r="J55" s="7" t="s">
        <v>2045</v>
      </c>
      <c r="K55" s="7" t="s">
        <v>1864</v>
      </c>
      <c r="L55" s="7">
        <v>4</v>
      </c>
      <c r="M55" s="11">
        <v>7339</v>
      </c>
      <c r="N55" s="6" t="str">
        <f>VLOOKUP(F55,建物!$F$3:$L$63,6,0)</f>
        <v>教育総務課</v>
      </c>
      <c r="O55" s="7" t="e">
        <f t="shared" si="0"/>
        <v>#VALUE!</v>
      </c>
    </row>
    <row r="56" spans="1:15" x14ac:dyDescent="0.15">
      <c r="A56" s="7">
        <v>54</v>
      </c>
      <c r="B56" s="7" t="s">
        <v>1880</v>
      </c>
      <c r="C56" s="7">
        <v>12221</v>
      </c>
      <c r="D56" s="7" t="s">
        <v>2131</v>
      </c>
      <c r="E56" s="7" t="s">
        <v>2132</v>
      </c>
      <c r="F56" s="7" t="s">
        <v>1881</v>
      </c>
      <c r="G56" s="7" t="s">
        <v>1879</v>
      </c>
      <c r="H56" s="7" t="s">
        <v>2</v>
      </c>
      <c r="I56" s="7" t="s">
        <v>282</v>
      </c>
      <c r="J56" s="7" t="s">
        <v>2045</v>
      </c>
      <c r="K56" s="7" t="s">
        <v>1864</v>
      </c>
      <c r="L56" s="7">
        <v>14</v>
      </c>
      <c r="M56" s="11">
        <v>7166</v>
      </c>
      <c r="N56" s="6" t="str">
        <f>VLOOKUP(F56,建物!$F$3:$L$63,6,0)</f>
        <v>教育総務課</v>
      </c>
      <c r="O56" s="7" t="e">
        <f t="shared" si="0"/>
        <v>#VALUE!</v>
      </c>
    </row>
    <row r="57" spans="1:15" x14ac:dyDescent="0.15">
      <c r="A57" s="7">
        <v>55</v>
      </c>
      <c r="B57" s="7" t="s">
        <v>1877</v>
      </c>
      <c r="C57" s="7">
        <v>12221</v>
      </c>
      <c r="D57" s="7" t="s">
        <v>2131</v>
      </c>
      <c r="E57" s="7" t="s">
        <v>2132</v>
      </c>
      <c r="F57" s="7" t="s">
        <v>1878</v>
      </c>
      <c r="G57" s="7" t="s">
        <v>733</v>
      </c>
      <c r="H57" s="7" t="s">
        <v>2</v>
      </c>
      <c r="I57" s="7" t="s">
        <v>282</v>
      </c>
      <c r="J57" s="7" t="s">
        <v>2045</v>
      </c>
      <c r="K57" s="7" t="s">
        <v>1864</v>
      </c>
      <c r="L57" s="7">
        <v>13</v>
      </c>
      <c r="M57" s="11">
        <v>3063</v>
      </c>
      <c r="N57" s="6" t="str">
        <f>VLOOKUP(F57,建物!$F$3:$L$63,6,0)</f>
        <v>教育総務課</v>
      </c>
      <c r="O57" s="7" t="e">
        <f t="shared" si="0"/>
        <v>#VALUE!</v>
      </c>
    </row>
    <row r="58" spans="1:15" x14ac:dyDescent="0.15">
      <c r="A58" s="7">
        <v>56</v>
      </c>
      <c r="B58" s="7" t="s">
        <v>1875</v>
      </c>
      <c r="C58" s="7">
        <v>12221</v>
      </c>
      <c r="D58" s="7" t="s">
        <v>2131</v>
      </c>
      <c r="E58" s="7" t="s">
        <v>2132</v>
      </c>
      <c r="F58" s="7" t="s">
        <v>1876</v>
      </c>
      <c r="G58" s="7" t="s">
        <v>1874</v>
      </c>
      <c r="H58" s="7" t="s">
        <v>2</v>
      </c>
      <c r="I58" s="7" t="s">
        <v>282</v>
      </c>
      <c r="J58" s="7" t="s">
        <v>2045</v>
      </c>
      <c r="K58" s="7" t="s">
        <v>1864</v>
      </c>
      <c r="L58" s="7">
        <v>10</v>
      </c>
      <c r="M58" s="11">
        <v>7220</v>
      </c>
      <c r="N58" s="6" t="e">
        <f>VLOOKUP(F58,建物!$F$3:$L$63,6,0)</f>
        <v>#N/A</v>
      </c>
      <c r="O58" s="7" t="e">
        <f t="shared" si="0"/>
        <v>#N/A</v>
      </c>
    </row>
    <row r="59" spans="1:15" x14ac:dyDescent="0.15">
      <c r="A59" s="7">
        <v>57</v>
      </c>
      <c r="B59" s="7" t="s">
        <v>1872</v>
      </c>
      <c r="C59" s="7">
        <v>12221</v>
      </c>
      <c r="D59" s="7" t="s">
        <v>2131</v>
      </c>
      <c r="E59" s="7" t="s">
        <v>2132</v>
      </c>
      <c r="F59" s="7" t="s">
        <v>1873</v>
      </c>
      <c r="G59" s="7" t="s">
        <v>1871</v>
      </c>
      <c r="H59" s="7" t="s">
        <v>2</v>
      </c>
      <c r="I59" s="7" t="s">
        <v>282</v>
      </c>
      <c r="J59" s="7" t="s">
        <v>2045</v>
      </c>
      <c r="K59" s="7" t="s">
        <v>1864</v>
      </c>
      <c r="L59" s="7">
        <v>6</v>
      </c>
      <c r="M59" s="11">
        <v>7090</v>
      </c>
      <c r="N59" s="6" t="str">
        <f>VLOOKUP(F59,建物!$F$3:$L$63,6,0)</f>
        <v>教育総務課</v>
      </c>
      <c r="O59" s="7" t="e">
        <f t="shared" si="0"/>
        <v>#VALUE!</v>
      </c>
    </row>
    <row r="60" spans="1:15" x14ac:dyDescent="0.15">
      <c r="A60" s="7">
        <v>58</v>
      </c>
      <c r="B60" s="7" t="s">
        <v>1869</v>
      </c>
      <c r="C60" s="7">
        <v>12221</v>
      </c>
      <c r="D60" s="7" t="s">
        <v>2131</v>
      </c>
      <c r="E60" s="7" t="s">
        <v>2132</v>
      </c>
      <c r="F60" s="7" t="s">
        <v>1870</v>
      </c>
      <c r="G60" s="7" t="s">
        <v>1868</v>
      </c>
      <c r="H60" s="7" t="s">
        <v>2</v>
      </c>
      <c r="I60" s="7" t="s">
        <v>282</v>
      </c>
      <c r="J60" s="7" t="s">
        <v>2045</v>
      </c>
      <c r="K60" s="7" t="s">
        <v>1864</v>
      </c>
      <c r="L60" s="7">
        <v>6</v>
      </c>
      <c r="M60" s="11">
        <v>5661</v>
      </c>
      <c r="N60" s="6" t="str">
        <f>VLOOKUP(F60,建物!$F$3:$L$63,6,0)</f>
        <v>教育総務課</v>
      </c>
      <c r="O60" s="7" t="e">
        <f t="shared" si="0"/>
        <v>#VALUE!</v>
      </c>
    </row>
    <row r="61" spans="1:15" x14ac:dyDescent="0.15">
      <c r="A61" s="7">
        <v>59</v>
      </c>
      <c r="B61" s="7" t="s">
        <v>1866</v>
      </c>
      <c r="C61" s="7">
        <v>12221</v>
      </c>
      <c r="D61" s="7" t="s">
        <v>2131</v>
      </c>
      <c r="E61" s="7" t="s">
        <v>2132</v>
      </c>
      <c r="F61" s="7" t="s">
        <v>1867</v>
      </c>
      <c r="G61" s="7" t="s">
        <v>1865</v>
      </c>
      <c r="H61" s="7" t="s">
        <v>2</v>
      </c>
      <c r="I61" s="7" t="s">
        <v>282</v>
      </c>
      <c r="J61" s="7" t="s">
        <v>2045</v>
      </c>
      <c r="K61" s="7" t="s">
        <v>1864</v>
      </c>
      <c r="L61" s="7">
        <v>18</v>
      </c>
      <c r="M61" s="11">
        <v>8767</v>
      </c>
      <c r="N61" s="6" t="str">
        <f>VLOOKUP(F61,建物!$F$3:$L$63,6,0)</f>
        <v>教育総務課</v>
      </c>
      <c r="O61" s="7" t="e">
        <f t="shared" si="0"/>
        <v>#VALUE!</v>
      </c>
    </row>
    <row r="62" spans="1:15" x14ac:dyDescent="0.15">
      <c r="A62" s="7">
        <v>60</v>
      </c>
      <c r="B62" s="7" t="s">
        <v>1862</v>
      </c>
      <c r="C62" s="7">
        <v>12221</v>
      </c>
      <c r="D62" s="7" t="s">
        <v>2131</v>
      </c>
      <c r="E62" s="7" t="s">
        <v>2132</v>
      </c>
      <c r="F62" s="7" t="s">
        <v>1863</v>
      </c>
      <c r="G62" s="7" t="s">
        <v>1861</v>
      </c>
      <c r="H62" s="7" t="s">
        <v>2</v>
      </c>
      <c r="I62" s="7" t="s">
        <v>282</v>
      </c>
      <c r="J62" s="7" t="s">
        <v>2045</v>
      </c>
      <c r="K62" s="7" t="s">
        <v>100</v>
      </c>
      <c r="L62" s="7">
        <v>4</v>
      </c>
      <c r="M62" s="11">
        <v>743.4</v>
      </c>
      <c r="N62" s="6" t="e">
        <f>VLOOKUP(F62,建物!$F$3:$L$63,6,0)</f>
        <v>#N/A</v>
      </c>
      <c r="O62" s="7" t="e">
        <f t="shared" si="0"/>
        <v>#N/A</v>
      </c>
    </row>
    <row r="63" spans="1:15" x14ac:dyDescent="0.15">
      <c r="A63" s="7">
        <v>61</v>
      </c>
      <c r="B63" s="7" t="s">
        <v>1859</v>
      </c>
      <c r="C63" s="7">
        <v>12221</v>
      </c>
      <c r="D63" s="7" t="s">
        <v>2131</v>
      </c>
      <c r="E63" s="7" t="s">
        <v>2132</v>
      </c>
      <c r="F63" s="7" t="s">
        <v>1860</v>
      </c>
      <c r="G63" s="7" t="s">
        <v>1858</v>
      </c>
      <c r="H63" s="7" t="s">
        <v>2</v>
      </c>
      <c r="I63" s="7" t="s">
        <v>282</v>
      </c>
      <c r="J63" s="7" t="s">
        <v>2045</v>
      </c>
      <c r="K63" s="7" t="s">
        <v>100</v>
      </c>
      <c r="L63" s="7">
        <v>1</v>
      </c>
      <c r="M63" s="11">
        <v>769.5</v>
      </c>
      <c r="N63" s="6" t="str">
        <f>VLOOKUP(F63,建物!$F$3:$L$63,6,0)</f>
        <v>健康福祉課</v>
      </c>
      <c r="O63" s="7" t="e">
        <f t="shared" si="0"/>
        <v>#VALUE!</v>
      </c>
    </row>
    <row r="64" spans="1:15" x14ac:dyDescent="0.15">
      <c r="A64" s="7">
        <v>62</v>
      </c>
      <c r="B64" s="7" t="s">
        <v>1856</v>
      </c>
      <c r="C64" s="7">
        <v>12221</v>
      </c>
      <c r="D64" s="7" t="s">
        <v>2131</v>
      </c>
      <c r="E64" s="7" t="s">
        <v>2132</v>
      </c>
      <c r="F64" s="7" t="s">
        <v>1857</v>
      </c>
      <c r="G64" s="7" t="s">
        <v>1855</v>
      </c>
      <c r="H64" s="7" t="s">
        <v>2</v>
      </c>
      <c r="I64" s="7" t="s">
        <v>282</v>
      </c>
      <c r="J64" s="7" t="s">
        <v>2045</v>
      </c>
      <c r="K64" s="7" t="s">
        <v>100</v>
      </c>
      <c r="L64" s="7">
        <v>6</v>
      </c>
      <c r="M64" s="11">
        <v>1618.11</v>
      </c>
      <c r="N64" s="6" t="str">
        <f>VLOOKUP(F64,建物!$F$3:$L$63,6,0)</f>
        <v>健康福祉課</v>
      </c>
      <c r="O64" s="7" t="e">
        <f t="shared" si="0"/>
        <v>#VALUE!</v>
      </c>
    </row>
    <row r="65" spans="1:15" x14ac:dyDescent="0.15">
      <c r="A65" s="7">
        <v>63</v>
      </c>
      <c r="B65" s="7" t="s">
        <v>1853</v>
      </c>
      <c r="C65" s="7">
        <v>12221</v>
      </c>
      <c r="D65" s="7" t="s">
        <v>2131</v>
      </c>
      <c r="E65" s="7" t="s">
        <v>2132</v>
      </c>
      <c r="F65" s="7" t="s">
        <v>1854</v>
      </c>
      <c r="G65" s="7" t="s">
        <v>1852</v>
      </c>
      <c r="H65" s="7" t="s">
        <v>2</v>
      </c>
      <c r="I65" s="7" t="s">
        <v>282</v>
      </c>
      <c r="J65" s="7" t="s">
        <v>2045</v>
      </c>
      <c r="K65" s="7" t="s">
        <v>100</v>
      </c>
      <c r="L65" s="7">
        <v>1</v>
      </c>
      <c r="M65" s="11">
        <v>828.52</v>
      </c>
      <c r="N65" s="6" t="str">
        <f>VLOOKUP(F65,建物!$F$3:$L$63,6,0)</f>
        <v>健康福祉課</v>
      </c>
      <c r="O65" s="7" t="e">
        <f t="shared" si="0"/>
        <v>#VALUE!</v>
      </c>
    </row>
    <row r="66" spans="1:15" x14ac:dyDescent="0.15">
      <c r="A66" s="7">
        <v>64</v>
      </c>
      <c r="B66" s="7" t="s">
        <v>1850</v>
      </c>
      <c r="C66" s="7">
        <v>12221</v>
      </c>
      <c r="D66" s="7" t="s">
        <v>2131</v>
      </c>
      <c r="E66" s="7" t="s">
        <v>2132</v>
      </c>
      <c r="F66" s="7" t="s">
        <v>1851</v>
      </c>
      <c r="G66" s="7" t="s">
        <v>1849</v>
      </c>
      <c r="H66" s="7" t="s">
        <v>2</v>
      </c>
      <c r="I66" s="7" t="s">
        <v>282</v>
      </c>
      <c r="J66" s="7" t="s">
        <v>2045</v>
      </c>
      <c r="K66" s="7" t="s">
        <v>100</v>
      </c>
      <c r="L66" s="7">
        <v>1</v>
      </c>
      <c r="M66" s="11">
        <v>826.2</v>
      </c>
      <c r="N66" s="6" t="str">
        <f>VLOOKUP(F66,建物!$F$3:$L$63,6,0)</f>
        <v>健康福祉課</v>
      </c>
      <c r="O66" s="7" t="e">
        <f t="shared" si="0"/>
        <v>#VALUE!</v>
      </c>
    </row>
    <row r="67" spans="1:15" x14ac:dyDescent="0.15">
      <c r="A67" s="7">
        <v>65</v>
      </c>
      <c r="B67" s="7" t="s">
        <v>1847</v>
      </c>
      <c r="C67" s="7">
        <v>12221</v>
      </c>
      <c r="D67" s="7" t="s">
        <v>2131</v>
      </c>
      <c r="E67" s="7" t="s">
        <v>2132</v>
      </c>
      <c r="F67" s="7" t="s">
        <v>1848</v>
      </c>
      <c r="G67" s="7" t="s">
        <v>1846</v>
      </c>
      <c r="H67" s="7" t="s">
        <v>2</v>
      </c>
      <c r="I67" s="7" t="s">
        <v>282</v>
      </c>
      <c r="J67" s="7" t="s">
        <v>2045</v>
      </c>
      <c r="K67" s="7" t="s">
        <v>100</v>
      </c>
      <c r="L67" s="7">
        <v>1</v>
      </c>
      <c r="M67" s="11">
        <v>283.70999999999998</v>
      </c>
      <c r="N67" s="6" t="e">
        <f>VLOOKUP(F67,建物!$F$3:$L$63,6,0)</f>
        <v>#N/A</v>
      </c>
      <c r="O67" s="7" t="e">
        <f t="shared" si="0"/>
        <v>#N/A</v>
      </c>
    </row>
    <row r="68" spans="1:15" x14ac:dyDescent="0.15">
      <c r="A68" s="7">
        <v>66</v>
      </c>
      <c r="B68" s="6" t="s">
        <v>1841</v>
      </c>
      <c r="C68" s="7">
        <v>12221</v>
      </c>
      <c r="D68" s="7" t="s">
        <v>2131</v>
      </c>
      <c r="E68" s="7" t="s">
        <v>2132</v>
      </c>
      <c r="F68" s="6" t="s">
        <v>1842</v>
      </c>
      <c r="G68" s="6" t="s">
        <v>1840</v>
      </c>
      <c r="H68" s="6" t="s">
        <v>2</v>
      </c>
      <c r="I68" s="6" t="s">
        <v>282</v>
      </c>
      <c r="J68" s="6" t="s">
        <v>2045</v>
      </c>
      <c r="K68" s="6" t="s">
        <v>771</v>
      </c>
      <c r="L68" s="6">
        <v>1</v>
      </c>
      <c r="M68" s="13">
        <v>3209</v>
      </c>
      <c r="N68" s="6" t="str">
        <f>VLOOKUP(F68,建物!$F$3:$L$63,6,0)</f>
        <v>公園緑地課</v>
      </c>
      <c r="O68" s="7" t="e">
        <f t="shared" ref="O68:O131" si="1">L68-N68</f>
        <v>#VALUE!</v>
      </c>
    </row>
    <row r="69" spans="1:15" x14ac:dyDescent="0.15">
      <c r="A69" s="7">
        <v>67</v>
      </c>
      <c r="B69" s="7" t="s">
        <v>1137</v>
      </c>
      <c r="C69" s="7">
        <v>12221</v>
      </c>
      <c r="D69" s="7" t="s">
        <v>2131</v>
      </c>
      <c r="E69" s="7" t="s">
        <v>2132</v>
      </c>
      <c r="F69" s="7" t="s">
        <v>1138</v>
      </c>
      <c r="G69" s="7" t="s">
        <v>1136</v>
      </c>
      <c r="H69" s="7" t="s">
        <v>2</v>
      </c>
      <c r="I69" s="7" t="s">
        <v>282</v>
      </c>
      <c r="J69" s="7" t="s">
        <v>2045</v>
      </c>
      <c r="K69" s="7" t="s">
        <v>771</v>
      </c>
      <c r="L69" s="7">
        <v>1</v>
      </c>
      <c r="M69" s="11">
        <v>715</v>
      </c>
      <c r="N69" s="6" t="str">
        <f>VLOOKUP(F69,建物!$F$3:$L$63,6,0)</f>
        <v>公園緑地課</v>
      </c>
      <c r="O69" s="7" t="e">
        <f t="shared" si="1"/>
        <v>#VALUE!</v>
      </c>
    </row>
    <row r="70" spans="1:15" x14ac:dyDescent="0.15">
      <c r="A70" s="7">
        <v>68</v>
      </c>
      <c r="B70" s="7" t="s">
        <v>1134</v>
      </c>
      <c r="C70" s="7">
        <v>12221</v>
      </c>
      <c r="D70" s="7" t="s">
        <v>2131</v>
      </c>
      <c r="E70" s="7" t="s">
        <v>2132</v>
      </c>
      <c r="F70" s="7" t="s">
        <v>1135</v>
      </c>
      <c r="G70" s="7" t="s">
        <v>1133</v>
      </c>
      <c r="H70" s="7" t="s">
        <v>2</v>
      </c>
      <c r="I70" s="7" t="s">
        <v>282</v>
      </c>
      <c r="J70" s="7" t="s">
        <v>2045</v>
      </c>
      <c r="K70" s="7" t="s">
        <v>771</v>
      </c>
      <c r="L70" s="7">
        <v>1</v>
      </c>
      <c r="M70" s="11">
        <v>523.05999999999995</v>
      </c>
      <c r="N70" s="6" t="e">
        <f>VLOOKUP(F70,建物!$F$3:$L$63,6,0)</f>
        <v>#N/A</v>
      </c>
      <c r="O70" s="7" t="e">
        <f t="shared" si="1"/>
        <v>#N/A</v>
      </c>
    </row>
    <row r="71" spans="1:15" x14ac:dyDescent="0.15">
      <c r="A71" s="7">
        <v>69</v>
      </c>
      <c r="B71" s="7" t="s">
        <v>769</v>
      </c>
      <c r="C71" s="7">
        <v>12221</v>
      </c>
      <c r="D71" s="7" t="s">
        <v>2131</v>
      </c>
      <c r="E71" s="7" t="s">
        <v>2132</v>
      </c>
      <c r="F71" s="7" t="s">
        <v>770</v>
      </c>
      <c r="G71" s="7" t="s">
        <v>768</v>
      </c>
      <c r="H71" s="7" t="s">
        <v>2</v>
      </c>
      <c r="I71" s="7" t="s">
        <v>282</v>
      </c>
      <c r="J71" s="7" t="s">
        <v>2045</v>
      </c>
      <c r="K71" s="7" t="s">
        <v>46</v>
      </c>
      <c r="L71" s="7">
        <v>1</v>
      </c>
      <c r="M71" s="11">
        <v>1017.81</v>
      </c>
      <c r="N71" s="6" t="e">
        <f>VLOOKUP(F71,建物!$F$3:$L$63,6,0)</f>
        <v>#N/A</v>
      </c>
      <c r="O71" s="7" t="e">
        <f t="shared" si="1"/>
        <v>#N/A</v>
      </c>
    </row>
    <row r="72" spans="1:15" x14ac:dyDescent="0.15">
      <c r="A72" s="7">
        <v>70</v>
      </c>
      <c r="B72" s="7" t="s">
        <v>766</v>
      </c>
      <c r="C72" s="7">
        <v>12221</v>
      </c>
      <c r="D72" s="7" t="s">
        <v>2131</v>
      </c>
      <c r="E72" s="7" t="s">
        <v>2132</v>
      </c>
      <c r="F72" s="7" t="s">
        <v>767</v>
      </c>
      <c r="G72" s="7" t="s">
        <v>765</v>
      </c>
      <c r="H72" s="7" t="s">
        <v>2</v>
      </c>
      <c r="I72" s="7" t="s">
        <v>282</v>
      </c>
      <c r="J72" s="7" t="s">
        <v>2045</v>
      </c>
      <c r="K72" s="7" t="s">
        <v>46</v>
      </c>
      <c r="L72" s="7">
        <v>1</v>
      </c>
      <c r="M72" s="11">
        <v>959.94</v>
      </c>
      <c r="N72" s="6" t="e">
        <f>VLOOKUP(F72,建物!$F$3:$L$63,6,0)</f>
        <v>#N/A</v>
      </c>
      <c r="O72" s="7" t="e">
        <f t="shared" si="1"/>
        <v>#N/A</v>
      </c>
    </row>
    <row r="73" spans="1:15" x14ac:dyDescent="0.15">
      <c r="A73" s="7">
        <v>71</v>
      </c>
      <c r="B73" s="7" t="s">
        <v>763</v>
      </c>
      <c r="C73" s="7">
        <v>12221</v>
      </c>
      <c r="D73" s="7" t="s">
        <v>2131</v>
      </c>
      <c r="E73" s="7" t="s">
        <v>2132</v>
      </c>
      <c r="F73" s="7" t="s">
        <v>764</v>
      </c>
      <c r="G73" s="7" t="s">
        <v>200</v>
      </c>
      <c r="H73" s="7" t="s">
        <v>2</v>
      </c>
      <c r="I73" s="7" t="s">
        <v>282</v>
      </c>
      <c r="J73" s="7" t="s">
        <v>2045</v>
      </c>
      <c r="K73" s="7" t="s">
        <v>46</v>
      </c>
      <c r="L73" s="7">
        <v>1</v>
      </c>
      <c r="M73" s="11">
        <v>770.28</v>
      </c>
      <c r="N73" s="6" t="e">
        <f>VLOOKUP(F73,建物!$F$3:$L$63,6,0)</f>
        <v>#N/A</v>
      </c>
      <c r="O73" s="7" t="e">
        <f t="shared" si="1"/>
        <v>#N/A</v>
      </c>
    </row>
    <row r="74" spans="1:15" x14ac:dyDescent="0.15">
      <c r="A74" s="7">
        <v>72</v>
      </c>
      <c r="B74" s="7" t="s">
        <v>761</v>
      </c>
      <c r="C74" s="7">
        <v>12221</v>
      </c>
      <c r="D74" s="7" t="s">
        <v>2131</v>
      </c>
      <c r="E74" s="7" t="s">
        <v>2132</v>
      </c>
      <c r="F74" s="7" t="s">
        <v>762</v>
      </c>
      <c r="G74" s="7" t="s">
        <v>760</v>
      </c>
      <c r="H74" s="7" t="s">
        <v>2</v>
      </c>
      <c r="I74" s="7" t="s">
        <v>282</v>
      </c>
      <c r="J74" s="7" t="s">
        <v>2045</v>
      </c>
      <c r="K74" s="7" t="s">
        <v>46</v>
      </c>
      <c r="L74" s="7">
        <v>1</v>
      </c>
      <c r="M74" s="11">
        <v>517.99</v>
      </c>
      <c r="N74" s="6" t="e">
        <f>VLOOKUP(F74,建物!$F$3:$L$63,6,0)</f>
        <v>#N/A</v>
      </c>
      <c r="O74" s="7" t="e">
        <f t="shared" si="1"/>
        <v>#N/A</v>
      </c>
    </row>
    <row r="75" spans="1:15" x14ac:dyDescent="0.15">
      <c r="A75" s="7">
        <v>73</v>
      </c>
      <c r="B75" s="7" t="s">
        <v>758</v>
      </c>
      <c r="C75" s="7">
        <v>12221</v>
      </c>
      <c r="D75" s="7" t="s">
        <v>2131</v>
      </c>
      <c r="E75" s="7" t="s">
        <v>2132</v>
      </c>
      <c r="F75" s="7" t="s">
        <v>759</v>
      </c>
      <c r="G75" s="7" t="s">
        <v>757</v>
      </c>
      <c r="H75" s="7" t="s">
        <v>2</v>
      </c>
      <c r="I75" s="7" t="s">
        <v>282</v>
      </c>
      <c r="J75" s="7" t="s">
        <v>2045</v>
      </c>
      <c r="K75" s="7" t="s">
        <v>46</v>
      </c>
      <c r="L75" s="7">
        <v>1</v>
      </c>
      <c r="M75" s="11">
        <v>542.4</v>
      </c>
      <c r="N75" s="6" t="e">
        <f>VLOOKUP(F75,建物!$F$3:$L$63,6,0)</f>
        <v>#N/A</v>
      </c>
      <c r="O75" s="7" t="e">
        <f t="shared" si="1"/>
        <v>#N/A</v>
      </c>
    </row>
    <row r="76" spans="1:15" x14ac:dyDescent="0.15">
      <c r="A76" s="7">
        <v>74</v>
      </c>
      <c r="B76" s="7" t="s">
        <v>755</v>
      </c>
      <c r="C76" s="7">
        <v>12221</v>
      </c>
      <c r="D76" s="7" t="s">
        <v>2131</v>
      </c>
      <c r="E76" s="7" t="s">
        <v>2132</v>
      </c>
      <c r="F76" s="7" t="s">
        <v>756</v>
      </c>
      <c r="G76" s="7" t="s">
        <v>754</v>
      </c>
      <c r="H76" s="7" t="s">
        <v>2</v>
      </c>
      <c r="I76" s="7" t="s">
        <v>282</v>
      </c>
      <c r="J76" s="7" t="s">
        <v>2045</v>
      </c>
      <c r="K76" s="7" t="s">
        <v>46</v>
      </c>
      <c r="L76" s="7">
        <v>2</v>
      </c>
      <c r="M76" s="11">
        <v>1027.7</v>
      </c>
      <c r="N76" s="6" t="e">
        <f>VLOOKUP(F76,建物!$F$3:$L$63,6,0)</f>
        <v>#N/A</v>
      </c>
      <c r="O76" s="7" t="e">
        <f t="shared" si="1"/>
        <v>#N/A</v>
      </c>
    </row>
    <row r="77" spans="1:15" x14ac:dyDescent="0.15">
      <c r="A77" s="7">
        <v>75</v>
      </c>
      <c r="B77" s="7" t="s">
        <v>752</v>
      </c>
      <c r="C77" s="7">
        <v>12221</v>
      </c>
      <c r="D77" s="7" t="s">
        <v>2131</v>
      </c>
      <c r="E77" s="7" t="s">
        <v>2132</v>
      </c>
      <c r="F77" s="7" t="s">
        <v>753</v>
      </c>
      <c r="G77" s="7" t="s">
        <v>520</v>
      </c>
      <c r="H77" s="7" t="s">
        <v>2</v>
      </c>
      <c r="I77" s="7" t="s">
        <v>282</v>
      </c>
      <c r="J77" s="7" t="s">
        <v>2045</v>
      </c>
      <c r="K77" s="7" t="s">
        <v>46</v>
      </c>
      <c r="L77" s="7">
        <v>1</v>
      </c>
      <c r="M77" s="11">
        <v>1089.45</v>
      </c>
      <c r="N77" s="6" t="e">
        <f>VLOOKUP(F77,建物!$F$3:$L$63,6,0)</f>
        <v>#N/A</v>
      </c>
      <c r="O77" s="7" t="e">
        <f t="shared" si="1"/>
        <v>#N/A</v>
      </c>
    </row>
    <row r="78" spans="1:15" x14ac:dyDescent="0.15">
      <c r="A78" s="7">
        <v>76</v>
      </c>
      <c r="B78" s="7" t="s">
        <v>750</v>
      </c>
      <c r="C78" s="7">
        <v>12221</v>
      </c>
      <c r="D78" s="7" t="s">
        <v>2131</v>
      </c>
      <c r="E78" s="7" t="s">
        <v>2132</v>
      </c>
      <c r="F78" s="7" t="s">
        <v>751</v>
      </c>
      <c r="G78" s="7" t="s">
        <v>749</v>
      </c>
      <c r="H78" s="7" t="s">
        <v>2</v>
      </c>
      <c r="I78" s="7" t="s">
        <v>282</v>
      </c>
      <c r="J78" s="7" t="s">
        <v>2045</v>
      </c>
      <c r="K78" s="7" t="s">
        <v>46</v>
      </c>
      <c r="L78" s="7">
        <v>1</v>
      </c>
      <c r="M78" s="11">
        <v>1451.47</v>
      </c>
      <c r="N78" s="6" t="e">
        <f>VLOOKUP(F78,建物!$F$3:$L$63,6,0)</f>
        <v>#N/A</v>
      </c>
      <c r="O78" s="7" t="e">
        <f t="shared" si="1"/>
        <v>#N/A</v>
      </c>
    </row>
    <row r="79" spans="1:15" x14ac:dyDescent="0.15">
      <c r="A79" s="7">
        <v>77</v>
      </c>
      <c r="B79" s="7" t="s">
        <v>747</v>
      </c>
      <c r="C79" s="7">
        <v>12221</v>
      </c>
      <c r="D79" s="7" t="s">
        <v>2131</v>
      </c>
      <c r="E79" s="7" t="s">
        <v>2132</v>
      </c>
      <c r="F79" s="7" t="s">
        <v>748</v>
      </c>
      <c r="G79" s="7" t="s">
        <v>746</v>
      </c>
      <c r="H79" s="7" t="s">
        <v>2</v>
      </c>
      <c r="I79" s="7" t="s">
        <v>282</v>
      </c>
      <c r="J79" s="7" t="s">
        <v>2045</v>
      </c>
      <c r="K79" s="7" t="s">
        <v>343</v>
      </c>
      <c r="L79" s="7">
        <v>1</v>
      </c>
      <c r="M79" s="11">
        <v>356.64</v>
      </c>
      <c r="N79" s="6" t="e">
        <f>VLOOKUP(F79,建物!$F$3:$L$63,6,0)</f>
        <v>#N/A</v>
      </c>
      <c r="O79" s="7" t="e">
        <f t="shared" si="1"/>
        <v>#N/A</v>
      </c>
    </row>
    <row r="80" spans="1:15" x14ac:dyDescent="0.15">
      <c r="A80" s="7">
        <v>78</v>
      </c>
      <c r="B80" s="7" t="s">
        <v>744</v>
      </c>
      <c r="C80" s="7">
        <v>12221</v>
      </c>
      <c r="D80" s="7" t="s">
        <v>2131</v>
      </c>
      <c r="E80" s="7" t="s">
        <v>2132</v>
      </c>
      <c r="F80" s="7" t="s">
        <v>745</v>
      </c>
      <c r="G80" s="7" t="s">
        <v>743</v>
      </c>
      <c r="H80" s="7" t="s">
        <v>2</v>
      </c>
      <c r="I80" s="7" t="s">
        <v>282</v>
      </c>
      <c r="J80" s="7" t="s">
        <v>2045</v>
      </c>
      <c r="K80" s="7" t="s">
        <v>343</v>
      </c>
      <c r="L80" s="7">
        <v>1</v>
      </c>
      <c r="M80" s="11">
        <v>510</v>
      </c>
      <c r="N80" s="6" t="e">
        <f>VLOOKUP(F80,建物!$F$3:$L$63,6,0)</f>
        <v>#N/A</v>
      </c>
      <c r="O80" s="7" t="e">
        <f t="shared" si="1"/>
        <v>#N/A</v>
      </c>
    </row>
    <row r="81" spans="1:15" x14ac:dyDescent="0.15">
      <c r="A81" s="7">
        <v>79</v>
      </c>
      <c r="B81" s="7" t="s">
        <v>741</v>
      </c>
      <c r="C81" s="7">
        <v>12221</v>
      </c>
      <c r="D81" s="7" t="s">
        <v>2131</v>
      </c>
      <c r="E81" s="7" t="s">
        <v>2132</v>
      </c>
      <c r="F81" s="7" t="s">
        <v>742</v>
      </c>
      <c r="G81" s="7" t="s">
        <v>91</v>
      </c>
      <c r="H81" s="7" t="s">
        <v>2</v>
      </c>
      <c r="I81" s="7" t="s">
        <v>282</v>
      </c>
      <c r="J81" s="7" t="s">
        <v>2045</v>
      </c>
      <c r="K81" s="7" t="s">
        <v>343</v>
      </c>
      <c r="L81" s="7">
        <v>1</v>
      </c>
      <c r="M81" s="11">
        <v>606.04</v>
      </c>
      <c r="N81" s="6" t="e">
        <f>VLOOKUP(F81,建物!$F$3:$L$63,6,0)</f>
        <v>#N/A</v>
      </c>
      <c r="O81" s="7" t="e">
        <f t="shared" si="1"/>
        <v>#N/A</v>
      </c>
    </row>
    <row r="82" spans="1:15" x14ac:dyDescent="0.15">
      <c r="A82" s="7">
        <v>80</v>
      </c>
      <c r="B82" s="7" t="s">
        <v>739</v>
      </c>
      <c r="C82" s="7">
        <v>12221</v>
      </c>
      <c r="D82" s="7" t="s">
        <v>2131</v>
      </c>
      <c r="E82" s="7" t="s">
        <v>2132</v>
      </c>
      <c r="F82" s="7" t="s">
        <v>740</v>
      </c>
      <c r="G82" s="7" t="s">
        <v>327</v>
      </c>
      <c r="H82" s="7" t="s">
        <v>2</v>
      </c>
      <c r="I82" s="7" t="s">
        <v>282</v>
      </c>
      <c r="J82" s="7" t="s">
        <v>2045</v>
      </c>
      <c r="K82" s="7" t="s">
        <v>343</v>
      </c>
      <c r="L82" s="7">
        <v>1</v>
      </c>
      <c r="M82" s="11">
        <v>559.07000000000005</v>
      </c>
      <c r="N82" s="6" t="e">
        <f>VLOOKUP(F82,建物!$F$3:$L$63,6,0)</f>
        <v>#N/A</v>
      </c>
      <c r="O82" s="7" t="e">
        <f t="shared" si="1"/>
        <v>#N/A</v>
      </c>
    </row>
    <row r="83" spans="1:15" x14ac:dyDescent="0.15">
      <c r="A83" s="7">
        <v>81</v>
      </c>
      <c r="B83" s="7" t="s">
        <v>737</v>
      </c>
      <c r="C83" s="7">
        <v>12221</v>
      </c>
      <c r="D83" s="7" t="s">
        <v>2131</v>
      </c>
      <c r="E83" s="7" t="s">
        <v>2132</v>
      </c>
      <c r="F83" s="7" t="s">
        <v>738</v>
      </c>
      <c r="G83" s="7" t="s">
        <v>736</v>
      </c>
      <c r="H83" s="7" t="s">
        <v>2</v>
      </c>
      <c r="I83" s="7" t="s">
        <v>282</v>
      </c>
      <c r="J83" s="7" t="s">
        <v>2045</v>
      </c>
      <c r="K83" s="7" t="s">
        <v>343</v>
      </c>
      <c r="L83" s="7">
        <v>1</v>
      </c>
      <c r="M83" s="11">
        <v>531.54999999999995</v>
      </c>
      <c r="N83" s="6" t="e">
        <f>VLOOKUP(F83,建物!$F$3:$L$63,6,0)</f>
        <v>#N/A</v>
      </c>
      <c r="O83" s="7" t="e">
        <f t="shared" si="1"/>
        <v>#N/A</v>
      </c>
    </row>
    <row r="84" spans="1:15" x14ac:dyDescent="0.15">
      <c r="A84" s="7">
        <v>82</v>
      </c>
      <c r="B84" s="7" t="s">
        <v>734</v>
      </c>
      <c r="C84" s="7">
        <v>12221</v>
      </c>
      <c r="D84" s="7" t="s">
        <v>2131</v>
      </c>
      <c r="E84" s="7" t="s">
        <v>2132</v>
      </c>
      <c r="F84" s="7" t="s">
        <v>735</v>
      </c>
      <c r="G84" s="7" t="s">
        <v>733</v>
      </c>
      <c r="H84" s="7" t="s">
        <v>2</v>
      </c>
      <c r="I84" s="7" t="s">
        <v>282</v>
      </c>
      <c r="J84" s="7" t="s">
        <v>2045</v>
      </c>
      <c r="K84" s="7" t="s">
        <v>343</v>
      </c>
      <c r="L84" s="7">
        <v>1</v>
      </c>
      <c r="M84" s="11">
        <v>579.77</v>
      </c>
      <c r="N84" s="6" t="e">
        <f>VLOOKUP(F84,建物!$F$3:$L$63,6,0)</f>
        <v>#N/A</v>
      </c>
      <c r="O84" s="7" t="e">
        <f t="shared" si="1"/>
        <v>#N/A</v>
      </c>
    </row>
    <row r="85" spans="1:15" x14ac:dyDescent="0.15">
      <c r="A85" s="7">
        <v>83</v>
      </c>
      <c r="B85" s="7" t="s">
        <v>731</v>
      </c>
      <c r="C85" s="7">
        <v>12221</v>
      </c>
      <c r="D85" s="7" t="s">
        <v>2131</v>
      </c>
      <c r="E85" s="7" t="s">
        <v>2132</v>
      </c>
      <c r="F85" s="7" t="s">
        <v>732</v>
      </c>
      <c r="G85" s="7" t="s">
        <v>730</v>
      </c>
      <c r="H85" s="7" t="s">
        <v>2</v>
      </c>
      <c r="I85" s="7" t="s">
        <v>282</v>
      </c>
      <c r="J85" s="7" t="s">
        <v>2045</v>
      </c>
      <c r="K85" s="7" t="s">
        <v>343</v>
      </c>
      <c r="L85" s="7">
        <v>1</v>
      </c>
      <c r="M85" s="11">
        <v>363.15</v>
      </c>
      <c r="N85" s="6" t="e">
        <f>VLOOKUP(F85,建物!$F$3:$L$63,6,0)</f>
        <v>#N/A</v>
      </c>
      <c r="O85" s="7" t="e">
        <f t="shared" si="1"/>
        <v>#N/A</v>
      </c>
    </row>
    <row r="86" spans="1:15" x14ac:dyDescent="0.15">
      <c r="A86" s="7">
        <v>84</v>
      </c>
      <c r="B86" s="7" t="s">
        <v>728</v>
      </c>
      <c r="C86" s="7">
        <v>12221</v>
      </c>
      <c r="D86" s="7" t="s">
        <v>2131</v>
      </c>
      <c r="E86" s="7" t="s">
        <v>2132</v>
      </c>
      <c r="F86" s="7" t="s">
        <v>729</v>
      </c>
      <c r="G86" s="7" t="s">
        <v>727</v>
      </c>
      <c r="H86" s="7" t="s">
        <v>2</v>
      </c>
      <c r="I86" s="7" t="s">
        <v>282</v>
      </c>
      <c r="J86" s="7" t="s">
        <v>2045</v>
      </c>
      <c r="K86" s="7" t="s">
        <v>343</v>
      </c>
      <c r="L86" s="7">
        <v>1</v>
      </c>
      <c r="M86" s="11">
        <v>559.62</v>
      </c>
      <c r="N86" s="6" t="e">
        <f>VLOOKUP(F86,建物!$F$3:$L$63,6,0)</f>
        <v>#N/A</v>
      </c>
      <c r="O86" s="7" t="e">
        <f t="shared" si="1"/>
        <v>#N/A</v>
      </c>
    </row>
    <row r="87" spans="1:15" x14ac:dyDescent="0.15">
      <c r="A87" s="7">
        <v>85</v>
      </c>
      <c r="B87" s="7" t="s">
        <v>725</v>
      </c>
      <c r="C87" s="7">
        <v>12221</v>
      </c>
      <c r="D87" s="7" t="s">
        <v>2131</v>
      </c>
      <c r="E87" s="7" t="s">
        <v>2132</v>
      </c>
      <c r="F87" s="7" t="s">
        <v>726</v>
      </c>
      <c r="G87" s="7" t="s">
        <v>435</v>
      </c>
      <c r="H87" s="7" t="s">
        <v>2</v>
      </c>
      <c r="I87" s="7" t="s">
        <v>282</v>
      </c>
      <c r="J87" s="7" t="s">
        <v>2045</v>
      </c>
      <c r="K87" s="7" t="s">
        <v>343</v>
      </c>
      <c r="L87" s="7">
        <v>1</v>
      </c>
      <c r="M87" s="11">
        <v>1224.18</v>
      </c>
      <c r="N87" s="6" t="e">
        <f>VLOOKUP(F87,建物!$F$3:$L$63,6,0)</f>
        <v>#N/A</v>
      </c>
      <c r="O87" s="7" t="e">
        <f t="shared" si="1"/>
        <v>#N/A</v>
      </c>
    </row>
    <row r="88" spans="1:15" x14ac:dyDescent="0.15">
      <c r="A88" s="7">
        <v>86</v>
      </c>
      <c r="B88" s="7" t="s">
        <v>606</v>
      </c>
      <c r="C88" s="7">
        <v>12221</v>
      </c>
      <c r="D88" s="7" t="s">
        <v>2131</v>
      </c>
      <c r="E88" s="7" t="s">
        <v>2132</v>
      </c>
      <c r="F88" s="7" t="s">
        <v>607</v>
      </c>
      <c r="G88" s="7" t="s">
        <v>605</v>
      </c>
      <c r="H88" s="7" t="s">
        <v>2</v>
      </c>
      <c r="I88" s="7" t="s">
        <v>282</v>
      </c>
      <c r="J88" s="7" t="s">
        <v>2045</v>
      </c>
      <c r="K88" s="7" t="s">
        <v>538</v>
      </c>
      <c r="L88" s="7">
        <v>1</v>
      </c>
      <c r="M88" s="11">
        <v>7</v>
      </c>
      <c r="N88" s="6" t="e">
        <f>VLOOKUP(F88,建物!$F$3:$L$63,6,0)</f>
        <v>#N/A</v>
      </c>
      <c r="O88" s="7" t="e">
        <f t="shared" si="1"/>
        <v>#N/A</v>
      </c>
    </row>
    <row r="89" spans="1:15" x14ac:dyDescent="0.15">
      <c r="A89" s="7">
        <v>87</v>
      </c>
      <c r="B89" s="7" t="s">
        <v>603</v>
      </c>
      <c r="C89" s="7">
        <v>12221</v>
      </c>
      <c r="D89" s="7" t="s">
        <v>2131</v>
      </c>
      <c r="E89" s="7" t="s">
        <v>2132</v>
      </c>
      <c r="F89" s="7" t="s">
        <v>604</v>
      </c>
      <c r="G89" s="7" t="s">
        <v>602</v>
      </c>
      <c r="H89" s="7" t="s">
        <v>2</v>
      </c>
      <c r="I89" s="7" t="s">
        <v>282</v>
      </c>
      <c r="J89" s="7" t="s">
        <v>2045</v>
      </c>
      <c r="K89" s="7" t="s">
        <v>538</v>
      </c>
      <c r="L89" s="7">
        <v>1</v>
      </c>
      <c r="M89" s="11">
        <v>670.42</v>
      </c>
      <c r="N89" s="6" t="e">
        <f>VLOOKUP(F89,建物!$F$3:$L$63,6,0)</f>
        <v>#N/A</v>
      </c>
      <c r="O89" s="7" t="e">
        <f t="shared" si="1"/>
        <v>#N/A</v>
      </c>
    </row>
    <row r="90" spans="1:15" x14ac:dyDescent="0.15">
      <c r="A90" s="7">
        <v>88</v>
      </c>
      <c r="B90" s="7" t="s">
        <v>600</v>
      </c>
      <c r="C90" s="7">
        <v>12221</v>
      </c>
      <c r="D90" s="7" t="s">
        <v>2131</v>
      </c>
      <c r="E90" s="7" t="s">
        <v>2132</v>
      </c>
      <c r="F90" s="7" t="s">
        <v>601</v>
      </c>
      <c r="G90" s="7" t="s">
        <v>599</v>
      </c>
      <c r="H90" s="7" t="s">
        <v>2</v>
      </c>
      <c r="I90" s="7" t="s">
        <v>282</v>
      </c>
      <c r="J90" s="7" t="s">
        <v>2045</v>
      </c>
      <c r="K90" s="7" t="s">
        <v>538</v>
      </c>
      <c r="L90" s="7">
        <v>1</v>
      </c>
      <c r="M90" s="11">
        <v>7</v>
      </c>
      <c r="N90" s="6" t="e">
        <f>VLOOKUP(F90,建物!$F$3:$L$63,6,0)</f>
        <v>#N/A</v>
      </c>
      <c r="O90" s="7" t="e">
        <f t="shared" si="1"/>
        <v>#N/A</v>
      </c>
    </row>
    <row r="91" spans="1:15" x14ac:dyDescent="0.15">
      <c r="A91" s="7">
        <v>89</v>
      </c>
      <c r="B91" s="7" t="s">
        <v>597</v>
      </c>
      <c r="C91" s="7">
        <v>12221</v>
      </c>
      <c r="D91" s="7" t="s">
        <v>2131</v>
      </c>
      <c r="E91" s="7" t="s">
        <v>2132</v>
      </c>
      <c r="F91" s="7" t="s">
        <v>598</v>
      </c>
      <c r="G91" s="7" t="s">
        <v>596</v>
      </c>
      <c r="H91" s="7" t="s">
        <v>2</v>
      </c>
      <c r="I91" s="7" t="s">
        <v>282</v>
      </c>
      <c r="J91" s="7" t="s">
        <v>2045</v>
      </c>
      <c r="K91" s="7" t="s">
        <v>538</v>
      </c>
      <c r="L91" s="7">
        <v>1</v>
      </c>
      <c r="M91" s="11">
        <v>9.2799999999999994</v>
      </c>
      <c r="N91" s="6" t="e">
        <f>VLOOKUP(F91,建物!$F$3:$L$63,6,0)</f>
        <v>#N/A</v>
      </c>
      <c r="O91" s="7" t="e">
        <f t="shared" si="1"/>
        <v>#N/A</v>
      </c>
    </row>
    <row r="92" spans="1:15" x14ac:dyDescent="0.15">
      <c r="A92" s="7">
        <v>90</v>
      </c>
      <c r="B92" s="7" t="s">
        <v>594</v>
      </c>
      <c r="C92" s="7">
        <v>12221</v>
      </c>
      <c r="D92" s="7" t="s">
        <v>2131</v>
      </c>
      <c r="E92" s="7" t="s">
        <v>2132</v>
      </c>
      <c r="F92" s="7" t="s">
        <v>595</v>
      </c>
      <c r="G92" s="7" t="s">
        <v>593</v>
      </c>
      <c r="H92" s="7" t="s">
        <v>2</v>
      </c>
      <c r="I92" s="7" t="s">
        <v>282</v>
      </c>
      <c r="J92" s="7" t="s">
        <v>2045</v>
      </c>
      <c r="K92" s="7" t="s">
        <v>538</v>
      </c>
      <c r="L92" s="7">
        <v>1</v>
      </c>
      <c r="M92" s="11">
        <v>6</v>
      </c>
      <c r="N92" s="6" t="e">
        <f>VLOOKUP(F92,建物!$F$3:$L$63,6,0)</f>
        <v>#N/A</v>
      </c>
      <c r="O92" s="7" t="e">
        <f t="shared" si="1"/>
        <v>#N/A</v>
      </c>
    </row>
    <row r="93" spans="1:15" x14ac:dyDescent="0.15">
      <c r="A93" s="7">
        <v>91</v>
      </c>
      <c r="B93" s="7" t="s">
        <v>588</v>
      </c>
      <c r="C93" s="7">
        <v>12221</v>
      </c>
      <c r="D93" s="7" t="s">
        <v>2131</v>
      </c>
      <c r="E93" s="7" t="s">
        <v>2132</v>
      </c>
      <c r="F93" s="7" t="s">
        <v>589</v>
      </c>
      <c r="G93" s="7" t="s">
        <v>91</v>
      </c>
      <c r="H93" s="7" t="s">
        <v>2</v>
      </c>
      <c r="I93" s="7" t="s">
        <v>282</v>
      </c>
      <c r="J93" s="7" t="s">
        <v>2045</v>
      </c>
      <c r="K93" s="7" t="s">
        <v>538</v>
      </c>
      <c r="L93" s="7">
        <v>1</v>
      </c>
      <c r="M93" s="11">
        <v>1047.5999999999999</v>
      </c>
      <c r="N93" s="6" t="e">
        <f>VLOOKUP(F93,建物!$F$3:$L$63,6,0)</f>
        <v>#N/A</v>
      </c>
      <c r="O93" s="7" t="e">
        <f t="shared" si="1"/>
        <v>#N/A</v>
      </c>
    </row>
    <row r="94" spans="1:15" x14ac:dyDescent="0.15">
      <c r="A94" s="7">
        <v>92</v>
      </c>
      <c r="B94" s="7" t="s">
        <v>586</v>
      </c>
      <c r="C94" s="7">
        <v>12221</v>
      </c>
      <c r="D94" s="7" t="s">
        <v>2131</v>
      </c>
      <c r="E94" s="7" t="s">
        <v>2132</v>
      </c>
      <c r="F94" s="7" t="s">
        <v>587</v>
      </c>
      <c r="G94" s="7" t="s">
        <v>585</v>
      </c>
      <c r="H94" s="7" t="s">
        <v>2</v>
      </c>
      <c r="I94" s="7" t="s">
        <v>282</v>
      </c>
      <c r="J94" s="7" t="s">
        <v>2045</v>
      </c>
      <c r="K94" s="7" t="s">
        <v>538</v>
      </c>
      <c r="L94" s="7">
        <v>1</v>
      </c>
      <c r="M94" s="11">
        <v>6.48</v>
      </c>
      <c r="N94" s="6" t="e">
        <f>VLOOKUP(F94,建物!$F$3:$L$63,6,0)</f>
        <v>#N/A</v>
      </c>
      <c r="O94" s="7" t="e">
        <f t="shared" si="1"/>
        <v>#N/A</v>
      </c>
    </row>
    <row r="95" spans="1:15" x14ac:dyDescent="0.15">
      <c r="A95" s="7">
        <v>93</v>
      </c>
      <c r="B95" s="7" t="s">
        <v>583</v>
      </c>
      <c r="C95" s="7">
        <v>12221</v>
      </c>
      <c r="D95" s="7" t="s">
        <v>2131</v>
      </c>
      <c r="E95" s="7" t="s">
        <v>2132</v>
      </c>
      <c r="F95" s="7" t="s">
        <v>584</v>
      </c>
      <c r="G95" s="7" t="s">
        <v>580</v>
      </c>
      <c r="H95" s="7" t="s">
        <v>2</v>
      </c>
      <c r="I95" s="7" t="s">
        <v>282</v>
      </c>
      <c r="J95" s="7" t="s">
        <v>2045</v>
      </c>
      <c r="K95" s="7" t="s">
        <v>538</v>
      </c>
      <c r="L95" s="7">
        <v>1</v>
      </c>
      <c r="M95" s="11">
        <v>6</v>
      </c>
      <c r="N95" s="6" t="e">
        <f>VLOOKUP(F95,建物!$F$3:$L$63,6,0)</f>
        <v>#N/A</v>
      </c>
      <c r="O95" s="7" t="e">
        <f t="shared" si="1"/>
        <v>#N/A</v>
      </c>
    </row>
    <row r="96" spans="1:15" x14ac:dyDescent="0.15">
      <c r="A96" s="7">
        <v>94</v>
      </c>
      <c r="B96" s="7" t="s">
        <v>570</v>
      </c>
      <c r="C96" s="7">
        <v>12221</v>
      </c>
      <c r="D96" s="7" t="s">
        <v>2131</v>
      </c>
      <c r="E96" s="7" t="s">
        <v>2132</v>
      </c>
      <c r="F96" s="7" t="s">
        <v>571</v>
      </c>
      <c r="G96" s="7" t="s">
        <v>569</v>
      </c>
      <c r="H96" s="7" t="s">
        <v>2</v>
      </c>
      <c r="I96" s="7" t="s">
        <v>282</v>
      </c>
      <c r="J96" s="7" t="s">
        <v>2045</v>
      </c>
      <c r="K96" s="7" t="s">
        <v>538</v>
      </c>
      <c r="L96" s="7">
        <v>1</v>
      </c>
      <c r="M96" s="11">
        <v>1007.51</v>
      </c>
      <c r="N96" s="6" t="e">
        <f>VLOOKUP(F96,建物!$F$3:$L$63,6,0)</f>
        <v>#N/A</v>
      </c>
      <c r="O96" s="7" t="e">
        <f t="shared" si="1"/>
        <v>#N/A</v>
      </c>
    </row>
    <row r="97" spans="1:15" x14ac:dyDescent="0.15">
      <c r="A97" s="7">
        <v>95</v>
      </c>
      <c r="B97" s="7" t="s">
        <v>567</v>
      </c>
      <c r="C97" s="7">
        <v>12221</v>
      </c>
      <c r="D97" s="7" t="s">
        <v>2131</v>
      </c>
      <c r="E97" s="7" t="s">
        <v>2132</v>
      </c>
      <c r="F97" s="7" t="s">
        <v>568</v>
      </c>
      <c r="G97" s="7" t="s">
        <v>566</v>
      </c>
      <c r="H97" s="7" t="s">
        <v>2</v>
      </c>
      <c r="I97" s="7" t="s">
        <v>282</v>
      </c>
      <c r="J97" s="7" t="s">
        <v>2045</v>
      </c>
      <c r="K97" s="7" t="s">
        <v>538</v>
      </c>
      <c r="L97" s="7">
        <v>1</v>
      </c>
      <c r="M97" s="11">
        <v>7</v>
      </c>
      <c r="N97" s="6" t="e">
        <f>VLOOKUP(F97,建物!$F$3:$L$63,6,0)</f>
        <v>#N/A</v>
      </c>
      <c r="O97" s="7" t="e">
        <f t="shared" si="1"/>
        <v>#N/A</v>
      </c>
    </row>
    <row r="98" spans="1:15" x14ac:dyDescent="0.15">
      <c r="A98" s="7">
        <v>96</v>
      </c>
      <c r="B98" s="7" t="s">
        <v>564</v>
      </c>
      <c r="C98" s="7">
        <v>12221</v>
      </c>
      <c r="D98" s="7" t="s">
        <v>2131</v>
      </c>
      <c r="E98" s="7" t="s">
        <v>2132</v>
      </c>
      <c r="F98" s="7" t="s">
        <v>565</v>
      </c>
      <c r="G98" s="7" t="s">
        <v>563</v>
      </c>
      <c r="H98" s="7" t="s">
        <v>2</v>
      </c>
      <c r="I98" s="7" t="s">
        <v>282</v>
      </c>
      <c r="J98" s="7" t="s">
        <v>2045</v>
      </c>
      <c r="K98" s="7" t="s">
        <v>538</v>
      </c>
      <c r="L98" s="7">
        <v>1</v>
      </c>
      <c r="M98" s="11">
        <v>8.02</v>
      </c>
      <c r="N98" s="6" t="e">
        <f>VLOOKUP(F98,建物!$F$3:$L$63,6,0)</f>
        <v>#N/A</v>
      </c>
      <c r="O98" s="7" t="e">
        <f t="shared" si="1"/>
        <v>#N/A</v>
      </c>
    </row>
    <row r="99" spans="1:15" x14ac:dyDescent="0.15">
      <c r="A99" s="7">
        <v>97</v>
      </c>
      <c r="B99" s="7" t="s">
        <v>561</v>
      </c>
      <c r="C99" s="7">
        <v>12221</v>
      </c>
      <c r="D99" s="7" t="s">
        <v>2131</v>
      </c>
      <c r="E99" s="7" t="s">
        <v>2132</v>
      </c>
      <c r="F99" s="7" t="s">
        <v>562</v>
      </c>
      <c r="G99" s="7" t="s">
        <v>560</v>
      </c>
      <c r="H99" s="7" t="s">
        <v>2</v>
      </c>
      <c r="I99" s="7" t="s">
        <v>282</v>
      </c>
      <c r="J99" s="7" t="s">
        <v>2045</v>
      </c>
      <c r="K99" s="7" t="s">
        <v>538</v>
      </c>
      <c r="L99" s="7">
        <v>1</v>
      </c>
      <c r="M99" s="11">
        <v>2552.7399999999998</v>
      </c>
      <c r="N99" s="6" t="e">
        <f>VLOOKUP(F99,建物!$F$3:$L$63,6,0)</f>
        <v>#N/A</v>
      </c>
      <c r="O99" s="7" t="e">
        <f t="shared" si="1"/>
        <v>#N/A</v>
      </c>
    </row>
    <row r="100" spans="1:15" x14ac:dyDescent="0.15">
      <c r="A100" s="7">
        <v>98</v>
      </c>
      <c r="B100" s="7" t="s">
        <v>558</v>
      </c>
      <c r="C100" s="7">
        <v>12221</v>
      </c>
      <c r="D100" s="7" t="s">
        <v>2131</v>
      </c>
      <c r="E100" s="7" t="s">
        <v>2132</v>
      </c>
      <c r="F100" s="7" t="s">
        <v>559</v>
      </c>
      <c r="G100" s="7" t="s">
        <v>557</v>
      </c>
      <c r="H100" s="7" t="s">
        <v>2</v>
      </c>
      <c r="I100" s="7" t="s">
        <v>282</v>
      </c>
      <c r="J100" s="7" t="s">
        <v>2045</v>
      </c>
      <c r="K100" s="7" t="s">
        <v>538</v>
      </c>
      <c r="L100" s="7">
        <v>1</v>
      </c>
      <c r="M100" s="11">
        <v>7</v>
      </c>
      <c r="N100" s="6" t="e">
        <f>VLOOKUP(F100,建物!$F$3:$L$63,6,0)</f>
        <v>#N/A</v>
      </c>
      <c r="O100" s="7" t="e">
        <f t="shared" si="1"/>
        <v>#N/A</v>
      </c>
    </row>
    <row r="101" spans="1:15" x14ac:dyDescent="0.15">
      <c r="A101" s="7">
        <v>99</v>
      </c>
      <c r="B101" s="7" t="s">
        <v>552</v>
      </c>
      <c r="C101" s="7">
        <v>12221</v>
      </c>
      <c r="D101" s="7" t="s">
        <v>2131</v>
      </c>
      <c r="E101" s="7" t="s">
        <v>2132</v>
      </c>
      <c r="F101" s="7" t="s">
        <v>553</v>
      </c>
      <c r="G101" s="7" t="s">
        <v>551</v>
      </c>
      <c r="H101" s="7" t="s">
        <v>2</v>
      </c>
      <c r="I101" s="7" t="s">
        <v>282</v>
      </c>
      <c r="J101" s="7" t="s">
        <v>2045</v>
      </c>
      <c r="K101" s="7" t="s">
        <v>538</v>
      </c>
      <c r="L101" s="7">
        <v>1</v>
      </c>
      <c r="M101" s="11">
        <v>7</v>
      </c>
      <c r="N101" s="6" t="e">
        <f>VLOOKUP(F101,建物!$F$3:$L$63,6,0)</f>
        <v>#N/A</v>
      </c>
      <c r="O101" s="7" t="e">
        <f t="shared" si="1"/>
        <v>#N/A</v>
      </c>
    </row>
    <row r="102" spans="1:15" x14ac:dyDescent="0.15">
      <c r="A102" s="7">
        <v>100</v>
      </c>
      <c r="B102" s="7" t="s">
        <v>549</v>
      </c>
      <c r="C102" s="7">
        <v>12221</v>
      </c>
      <c r="D102" s="7" t="s">
        <v>2131</v>
      </c>
      <c r="E102" s="7" t="s">
        <v>2132</v>
      </c>
      <c r="F102" s="7" t="s">
        <v>550</v>
      </c>
      <c r="G102" s="7" t="s">
        <v>548</v>
      </c>
      <c r="H102" s="7" t="s">
        <v>2</v>
      </c>
      <c r="I102" s="7" t="s">
        <v>282</v>
      </c>
      <c r="J102" s="7" t="s">
        <v>2045</v>
      </c>
      <c r="K102" s="7" t="s">
        <v>538</v>
      </c>
      <c r="L102" s="7">
        <v>1</v>
      </c>
      <c r="M102" s="11">
        <v>3</v>
      </c>
      <c r="N102" s="6" t="e">
        <f>VLOOKUP(F102,建物!$F$3:$L$63,6,0)</f>
        <v>#N/A</v>
      </c>
      <c r="O102" s="7" t="e">
        <f t="shared" si="1"/>
        <v>#N/A</v>
      </c>
    </row>
    <row r="103" spans="1:15" x14ac:dyDescent="0.15">
      <c r="A103" s="7">
        <v>101</v>
      </c>
      <c r="B103" s="7" t="s">
        <v>546</v>
      </c>
      <c r="C103" s="7">
        <v>12221</v>
      </c>
      <c r="D103" s="7" t="s">
        <v>2131</v>
      </c>
      <c r="E103" s="7" t="s">
        <v>2132</v>
      </c>
      <c r="F103" s="7" t="s">
        <v>547</v>
      </c>
      <c r="G103" s="7" t="s">
        <v>545</v>
      </c>
      <c r="H103" s="7" t="s">
        <v>2</v>
      </c>
      <c r="I103" s="7" t="s">
        <v>282</v>
      </c>
      <c r="J103" s="7" t="s">
        <v>2045</v>
      </c>
      <c r="K103" s="7" t="s">
        <v>538</v>
      </c>
      <c r="L103" s="7">
        <v>1</v>
      </c>
      <c r="M103" s="11">
        <v>3876.33</v>
      </c>
      <c r="N103" s="6" t="e">
        <f>VLOOKUP(F103,建物!$F$3:$L$63,6,0)</f>
        <v>#N/A</v>
      </c>
      <c r="O103" s="7" t="e">
        <f t="shared" si="1"/>
        <v>#N/A</v>
      </c>
    </row>
    <row r="104" spans="1:15" x14ac:dyDescent="0.15">
      <c r="A104" s="7">
        <v>102</v>
      </c>
      <c r="B104" s="7" t="s">
        <v>536</v>
      </c>
      <c r="C104" s="7">
        <v>12221</v>
      </c>
      <c r="D104" s="7" t="s">
        <v>2131</v>
      </c>
      <c r="E104" s="7" t="s">
        <v>2132</v>
      </c>
      <c r="F104" s="7" t="s">
        <v>537</v>
      </c>
      <c r="G104" s="7" t="s">
        <v>535</v>
      </c>
      <c r="H104" s="7" t="s">
        <v>2</v>
      </c>
      <c r="I104" s="7" t="s">
        <v>282</v>
      </c>
      <c r="J104" s="7" t="s">
        <v>2045</v>
      </c>
      <c r="K104" s="7" t="s">
        <v>519</v>
      </c>
      <c r="L104" s="7">
        <v>1</v>
      </c>
      <c r="M104" s="11">
        <v>99.36</v>
      </c>
      <c r="N104" s="6" t="e">
        <f>VLOOKUP(F104,建物!$F$3:$L$63,6,0)</f>
        <v>#N/A</v>
      </c>
      <c r="O104" s="7" t="e">
        <f t="shared" si="1"/>
        <v>#N/A</v>
      </c>
    </row>
    <row r="105" spans="1:15" x14ac:dyDescent="0.15">
      <c r="A105" s="7">
        <v>103</v>
      </c>
      <c r="B105" s="7" t="s">
        <v>533</v>
      </c>
      <c r="C105" s="7">
        <v>12221</v>
      </c>
      <c r="D105" s="7" t="s">
        <v>2131</v>
      </c>
      <c r="E105" s="7" t="s">
        <v>2132</v>
      </c>
      <c r="F105" s="7" t="s">
        <v>534</v>
      </c>
      <c r="G105" s="7" t="s">
        <v>532</v>
      </c>
      <c r="H105" s="7" t="s">
        <v>2</v>
      </c>
      <c r="I105" s="7" t="s">
        <v>282</v>
      </c>
      <c r="J105" s="7" t="s">
        <v>2045</v>
      </c>
      <c r="K105" s="7" t="s">
        <v>519</v>
      </c>
      <c r="L105" s="7">
        <v>1</v>
      </c>
      <c r="M105" s="11">
        <v>190.34</v>
      </c>
      <c r="N105" s="6" t="e">
        <f>VLOOKUP(F105,建物!$F$3:$L$63,6,0)</f>
        <v>#N/A</v>
      </c>
      <c r="O105" s="7" t="e">
        <f t="shared" si="1"/>
        <v>#N/A</v>
      </c>
    </row>
    <row r="106" spans="1:15" x14ac:dyDescent="0.15">
      <c r="A106" s="7">
        <v>104</v>
      </c>
      <c r="B106" s="7" t="s">
        <v>530</v>
      </c>
      <c r="C106" s="7">
        <v>12221</v>
      </c>
      <c r="D106" s="7" t="s">
        <v>2131</v>
      </c>
      <c r="E106" s="7" t="s">
        <v>2132</v>
      </c>
      <c r="F106" s="7" t="s">
        <v>531</v>
      </c>
      <c r="G106" s="7" t="s">
        <v>529</v>
      </c>
      <c r="H106" s="7" t="s">
        <v>2</v>
      </c>
      <c r="I106" s="7" t="s">
        <v>282</v>
      </c>
      <c r="J106" s="7" t="s">
        <v>2045</v>
      </c>
      <c r="K106" s="7" t="s">
        <v>519</v>
      </c>
      <c r="L106" s="7">
        <v>1</v>
      </c>
      <c r="M106" s="11">
        <v>115.93</v>
      </c>
      <c r="N106" s="6" t="e">
        <f>VLOOKUP(F106,建物!$F$3:$L$63,6,0)</f>
        <v>#N/A</v>
      </c>
      <c r="O106" s="7" t="e">
        <f t="shared" si="1"/>
        <v>#N/A</v>
      </c>
    </row>
    <row r="107" spans="1:15" x14ac:dyDescent="0.15">
      <c r="A107" s="7">
        <v>105</v>
      </c>
      <c r="B107" s="7" t="s">
        <v>527</v>
      </c>
      <c r="C107" s="7">
        <v>12221</v>
      </c>
      <c r="D107" s="7" t="s">
        <v>2131</v>
      </c>
      <c r="E107" s="7" t="s">
        <v>2132</v>
      </c>
      <c r="F107" s="7" t="s">
        <v>528</v>
      </c>
      <c r="G107" s="7" t="s">
        <v>526</v>
      </c>
      <c r="H107" s="7" t="s">
        <v>2</v>
      </c>
      <c r="I107" s="7" t="s">
        <v>282</v>
      </c>
      <c r="J107" s="7" t="s">
        <v>2045</v>
      </c>
      <c r="K107" s="7" t="s">
        <v>519</v>
      </c>
      <c r="L107" s="7">
        <v>1</v>
      </c>
      <c r="M107" s="11">
        <v>156</v>
      </c>
      <c r="N107" s="6" t="e">
        <f>VLOOKUP(F107,建物!$F$3:$L$63,6,0)</f>
        <v>#N/A</v>
      </c>
      <c r="O107" s="7" t="e">
        <f t="shared" si="1"/>
        <v>#N/A</v>
      </c>
    </row>
    <row r="108" spans="1:15" x14ac:dyDescent="0.15">
      <c r="A108" s="7">
        <v>106</v>
      </c>
      <c r="B108" s="7" t="s">
        <v>524</v>
      </c>
      <c r="C108" s="7">
        <v>12221</v>
      </c>
      <c r="D108" s="7" t="s">
        <v>2131</v>
      </c>
      <c r="E108" s="7" t="s">
        <v>2132</v>
      </c>
      <c r="F108" s="7" t="s">
        <v>525</v>
      </c>
      <c r="G108" s="7" t="s">
        <v>523</v>
      </c>
      <c r="H108" s="7" t="s">
        <v>2</v>
      </c>
      <c r="I108" s="7" t="s">
        <v>282</v>
      </c>
      <c r="J108" s="7" t="s">
        <v>2045</v>
      </c>
      <c r="K108" s="7" t="s">
        <v>519</v>
      </c>
      <c r="L108" s="7">
        <v>1</v>
      </c>
      <c r="M108" s="11">
        <v>184.91</v>
      </c>
      <c r="N108" s="6" t="e">
        <f>VLOOKUP(F108,建物!$F$3:$L$63,6,0)</f>
        <v>#N/A</v>
      </c>
      <c r="O108" s="7" t="e">
        <f t="shared" si="1"/>
        <v>#N/A</v>
      </c>
    </row>
    <row r="109" spans="1:15" x14ac:dyDescent="0.15">
      <c r="A109" s="7">
        <v>107</v>
      </c>
      <c r="B109" s="7" t="s">
        <v>521</v>
      </c>
      <c r="C109" s="7">
        <v>12221</v>
      </c>
      <c r="D109" s="7" t="s">
        <v>2131</v>
      </c>
      <c r="E109" s="7" t="s">
        <v>2132</v>
      </c>
      <c r="F109" s="7" t="s">
        <v>522</v>
      </c>
      <c r="G109" s="7" t="s">
        <v>520</v>
      </c>
      <c r="H109" s="7" t="s">
        <v>2</v>
      </c>
      <c r="I109" s="7" t="s">
        <v>282</v>
      </c>
      <c r="J109" s="7" t="s">
        <v>2045</v>
      </c>
      <c r="K109" s="7" t="s">
        <v>519</v>
      </c>
      <c r="L109" s="7">
        <v>1</v>
      </c>
      <c r="M109" s="11">
        <v>310.24</v>
      </c>
      <c r="N109" s="6" t="e">
        <f>VLOOKUP(F109,建物!$F$3:$L$63,6,0)</f>
        <v>#N/A</v>
      </c>
      <c r="O109" s="7" t="e">
        <f t="shared" si="1"/>
        <v>#N/A</v>
      </c>
    </row>
    <row r="110" spans="1:15" x14ac:dyDescent="0.15">
      <c r="A110" s="7">
        <v>108</v>
      </c>
      <c r="B110" s="7" t="s">
        <v>517</v>
      </c>
      <c r="C110" s="7">
        <v>12221</v>
      </c>
      <c r="D110" s="7" t="s">
        <v>2131</v>
      </c>
      <c r="E110" s="7" t="s">
        <v>2132</v>
      </c>
      <c r="F110" s="7" t="s">
        <v>518</v>
      </c>
      <c r="G110" s="7" t="s">
        <v>516</v>
      </c>
      <c r="H110" s="7" t="s">
        <v>2</v>
      </c>
      <c r="I110" s="7" t="s">
        <v>282</v>
      </c>
      <c r="J110" s="7" t="s">
        <v>2045</v>
      </c>
      <c r="K110" s="7" t="s">
        <v>512</v>
      </c>
      <c r="L110" s="7">
        <v>8</v>
      </c>
      <c r="M110" s="11">
        <v>2631.7</v>
      </c>
      <c r="N110" s="6" t="e">
        <f>VLOOKUP(F110,建物!$F$3:$L$63,6,0)</f>
        <v>#N/A</v>
      </c>
      <c r="O110" s="7" t="e">
        <f t="shared" si="1"/>
        <v>#N/A</v>
      </c>
    </row>
    <row r="111" spans="1:15" x14ac:dyDescent="0.15">
      <c r="A111" s="7">
        <v>109</v>
      </c>
      <c r="B111" s="7" t="s">
        <v>514</v>
      </c>
      <c r="C111" s="7">
        <v>12221</v>
      </c>
      <c r="D111" s="7" t="s">
        <v>2131</v>
      </c>
      <c r="E111" s="7" t="s">
        <v>2132</v>
      </c>
      <c r="F111" s="7" t="s">
        <v>515</v>
      </c>
      <c r="G111" s="7" t="s">
        <v>513</v>
      </c>
      <c r="H111" s="7" t="s">
        <v>2</v>
      </c>
      <c r="I111" s="7" t="s">
        <v>282</v>
      </c>
      <c r="J111" s="7" t="s">
        <v>2045</v>
      </c>
      <c r="K111" s="7" t="s">
        <v>512</v>
      </c>
      <c r="L111" s="7">
        <v>1</v>
      </c>
      <c r="M111" s="11">
        <v>5952.2</v>
      </c>
      <c r="N111" s="6" t="e">
        <f>VLOOKUP(F111,建物!$F$3:$L$63,6,0)</f>
        <v>#N/A</v>
      </c>
      <c r="O111" s="7" t="e">
        <f t="shared" si="1"/>
        <v>#N/A</v>
      </c>
    </row>
    <row r="112" spans="1:15" x14ac:dyDescent="0.15">
      <c r="A112" s="7">
        <v>110</v>
      </c>
      <c r="B112" s="7" t="s">
        <v>444</v>
      </c>
      <c r="C112" s="7">
        <v>12221</v>
      </c>
      <c r="D112" s="7" t="s">
        <v>2131</v>
      </c>
      <c r="E112" s="7" t="s">
        <v>2132</v>
      </c>
      <c r="F112" s="7" t="s">
        <v>445</v>
      </c>
      <c r="G112" s="7" t="s">
        <v>443</v>
      </c>
      <c r="H112" s="7" t="s">
        <v>2</v>
      </c>
      <c r="I112" s="7" t="s">
        <v>282</v>
      </c>
      <c r="J112" s="7" t="s">
        <v>2045</v>
      </c>
      <c r="K112" s="7" t="s">
        <v>343</v>
      </c>
      <c r="L112" s="7">
        <v>2</v>
      </c>
      <c r="M112" s="11">
        <v>1250.8900000000001</v>
      </c>
      <c r="N112" s="6" t="e">
        <f>VLOOKUP(F112,建物!$F$3:$L$63,6,0)</f>
        <v>#N/A</v>
      </c>
      <c r="O112" s="7" t="e">
        <f t="shared" si="1"/>
        <v>#N/A</v>
      </c>
    </row>
    <row r="113" spans="1:15" x14ac:dyDescent="0.15">
      <c r="A113" s="7">
        <v>111</v>
      </c>
      <c r="B113" s="7" t="s">
        <v>441</v>
      </c>
      <c r="C113" s="7">
        <v>12221</v>
      </c>
      <c r="D113" s="7" t="s">
        <v>2131</v>
      </c>
      <c r="E113" s="7" t="s">
        <v>2132</v>
      </c>
      <c r="F113" s="7" t="s">
        <v>442</v>
      </c>
      <c r="G113" s="7" t="s">
        <v>440</v>
      </c>
      <c r="H113" s="7" t="s">
        <v>2</v>
      </c>
      <c r="I113" s="7" t="s">
        <v>282</v>
      </c>
      <c r="J113" s="7" t="s">
        <v>2045</v>
      </c>
      <c r="K113" s="7" t="s">
        <v>343</v>
      </c>
      <c r="L113" s="7">
        <v>1</v>
      </c>
      <c r="M113" s="11">
        <v>434.99</v>
      </c>
      <c r="N113" s="6" t="e">
        <f>VLOOKUP(F113,建物!$F$3:$L$63,6,0)</f>
        <v>#N/A</v>
      </c>
      <c r="O113" s="7" t="e">
        <f t="shared" si="1"/>
        <v>#N/A</v>
      </c>
    </row>
    <row r="114" spans="1:15" x14ac:dyDescent="0.15">
      <c r="A114" s="7">
        <v>112</v>
      </c>
      <c r="B114" s="7" t="s">
        <v>438</v>
      </c>
      <c r="C114" s="7">
        <v>12221</v>
      </c>
      <c r="D114" s="7" t="s">
        <v>2131</v>
      </c>
      <c r="E114" s="7" t="s">
        <v>2132</v>
      </c>
      <c r="F114" s="7" t="s">
        <v>439</v>
      </c>
      <c r="G114" s="7" t="s">
        <v>189</v>
      </c>
      <c r="H114" s="7" t="s">
        <v>2</v>
      </c>
      <c r="I114" s="7" t="s">
        <v>282</v>
      </c>
      <c r="J114" s="7" t="s">
        <v>2045</v>
      </c>
      <c r="K114" s="7" t="s">
        <v>343</v>
      </c>
      <c r="L114" s="7">
        <v>1</v>
      </c>
      <c r="M114" s="11">
        <v>0</v>
      </c>
      <c r="N114" s="6" t="e">
        <f>VLOOKUP(F114,建物!$F$3:$L$63,6,0)</f>
        <v>#N/A</v>
      </c>
      <c r="O114" s="7" t="e">
        <f t="shared" si="1"/>
        <v>#N/A</v>
      </c>
    </row>
    <row r="115" spans="1:15" x14ac:dyDescent="0.15">
      <c r="A115" s="7">
        <v>113</v>
      </c>
      <c r="B115" s="7" t="s">
        <v>436</v>
      </c>
      <c r="C115" s="7">
        <v>12221</v>
      </c>
      <c r="D115" s="7" t="s">
        <v>2131</v>
      </c>
      <c r="E115" s="7" t="s">
        <v>2132</v>
      </c>
      <c r="F115" s="7" t="s">
        <v>437</v>
      </c>
      <c r="G115" s="7" t="s">
        <v>435</v>
      </c>
      <c r="H115" s="7" t="s">
        <v>2</v>
      </c>
      <c r="I115" s="7" t="s">
        <v>282</v>
      </c>
      <c r="J115" s="7" t="s">
        <v>2045</v>
      </c>
      <c r="K115" s="7" t="s">
        <v>343</v>
      </c>
      <c r="L115" s="7">
        <v>1</v>
      </c>
      <c r="M115" s="11">
        <v>2156.13</v>
      </c>
      <c r="N115" s="6" t="e">
        <f>VLOOKUP(F115,建物!$F$3:$L$63,6,0)</f>
        <v>#N/A</v>
      </c>
      <c r="O115" s="7" t="e">
        <f t="shared" si="1"/>
        <v>#N/A</v>
      </c>
    </row>
    <row r="116" spans="1:15" x14ac:dyDescent="0.15">
      <c r="A116" s="7">
        <v>114</v>
      </c>
      <c r="B116" s="7" t="s">
        <v>433</v>
      </c>
      <c r="C116" s="7">
        <v>12221</v>
      </c>
      <c r="D116" s="7" t="s">
        <v>2131</v>
      </c>
      <c r="E116" s="7" t="s">
        <v>2132</v>
      </c>
      <c r="F116" s="7" t="s">
        <v>434</v>
      </c>
      <c r="G116" s="7" t="s">
        <v>286</v>
      </c>
      <c r="H116" s="7" t="s">
        <v>2</v>
      </c>
      <c r="I116" s="7" t="s">
        <v>282</v>
      </c>
      <c r="J116" s="7" t="s">
        <v>2045</v>
      </c>
      <c r="K116" s="7" t="s">
        <v>343</v>
      </c>
      <c r="L116" s="7">
        <v>1</v>
      </c>
      <c r="M116" s="11">
        <v>4860.01</v>
      </c>
      <c r="N116" s="6" t="e">
        <f>VLOOKUP(F116,建物!$F$3:$L$63,6,0)</f>
        <v>#N/A</v>
      </c>
      <c r="O116" s="7" t="e">
        <f t="shared" si="1"/>
        <v>#N/A</v>
      </c>
    </row>
    <row r="117" spans="1:15" x14ac:dyDescent="0.15">
      <c r="A117" s="7">
        <v>115</v>
      </c>
      <c r="B117" s="7" t="s">
        <v>431</v>
      </c>
      <c r="C117" s="7">
        <v>12221</v>
      </c>
      <c r="D117" s="7" t="s">
        <v>2131</v>
      </c>
      <c r="E117" s="7" t="s">
        <v>2132</v>
      </c>
      <c r="F117" s="7" t="s">
        <v>432</v>
      </c>
      <c r="G117" s="7" t="s">
        <v>430</v>
      </c>
      <c r="H117" s="7" t="s">
        <v>2</v>
      </c>
      <c r="I117" s="7" t="s">
        <v>282</v>
      </c>
      <c r="J117" s="7" t="s">
        <v>2045</v>
      </c>
      <c r="K117" s="7" t="s">
        <v>405</v>
      </c>
      <c r="L117" s="7">
        <v>8</v>
      </c>
      <c r="M117" s="11">
        <v>2415.13</v>
      </c>
      <c r="N117" s="6" t="e">
        <f>VLOOKUP(F117,建物!$F$3:$L$63,6,0)</f>
        <v>#N/A</v>
      </c>
      <c r="O117" s="7" t="e">
        <f t="shared" si="1"/>
        <v>#N/A</v>
      </c>
    </row>
    <row r="118" spans="1:15" x14ac:dyDescent="0.15">
      <c r="A118" s="7">
        <v>116</v>
      </c>
      <c r="B118" s="7" t="s">
        <v>428</v>
      </c>
      <c r="C118" s="7">
        <v>12221</v>
      </c>
      <c r="D118" s="7" t="s">
        <v>2131</v>
      </c>
      <c r="E118" s="7" t="s">
        <v>2132</v>
      </c>
      <c r="F118" s="7" t="s">
        <v>429</v>
      </c>
      <c r="G118" s="7" t="s">
        <v>427</v>
      </c>
      <c r="H118" s="7" t="s">
        <v>2</v>
      </c>
      <c r="I118" s="7" t="s">
        <v>282</v>
      </c>
      <c r="J118" s="7" t="s">
        <v>2045</v>
      </c>
      <c r="K118" s="7" t="s">
        <v>420</v>
      </c>
      <c r="L118" s="7">
        <v>1</v>
      </c>
      <c r="M118" s="11">
        <v>19.73</v>
      </c>
      <c r="N118" s="6" t="e">
        <f>VLOOKUP(F118,建物!$F$3:$L$63,6,0)</f>
        <v>#N/A</v>
      </c>
      <c r="O118" s="7" t="e">
        <f t="shared" si="1"/>
        <v>#N/A</v>
      </c>
    </row>
    <row r="119" spans="1:15" x14ac:dyDescent="0.15">
      <c r="A119" s="7">
        <v>117</v>
      </c>
      <c r="B119" s="7" t="s">
        <v>425</v>
      </c>
      <c r="C119" s="7">
        <v>12221</v>
      </c>
      <c r="D119" s="7" t="s">
        <v>2131</v>
      </c>
      <c r="E119" s="7" t="s">
        <v>2132</v>
      </c>
      <c r="F119" s="7" t="s">
        <v>426</v>
      </c>
      <c r="G119" s="7" t="s">
        <v>424</v>
      </c>
      <c r="H119" s="7" t="s">
        <v>2</v>
      </c>
      <c r="I119" s="7" t="s">
        <v>282</v>
      </c>
      <c r="J119" s="7" t="s">
        <v>2045</v>
      </c>
      <c r="K119" s="7" t="s">
        <v>420</v>
      </c>
      <c r="L119" s="7">
        <v>1</v>
      </c>
      <c r="M119" s="11">
        <v>16.75</v>
      </c>
      <c r="N119" s="6" t="e">
        <f>VLOOKUP(F119,建物!$F$3:$L$63,6,0)</f>
        <v>#N/A</v>
      </c>
      <c r="O119" s="7" t="e">
        <f t="shared" si="1"/>
        <v>#N/A</v>
      </c>
    </row>
    <row r="120" spans="1:15" x14ac:dyDescent="0.15">
      <c r="A120" s="7">
        <v>118</v>
      </c>
      <c r="B120" s="7" t="s">
        <v>415</v>
      </c>
      <c r="C120" s="7">
        <v>12221</v>
      </c>
      <c r="D120" s="7" t="s">
        <v>2131</v>
      </c>
      <c r="E120" s="7" t="s">
        <v>2132</v>
      </c>
      <c r="F120" s="7" t="s">
        <v>416</v>
      </c>
      <c r="G120" s="7" t="s">
        <v>412</v>
      </c>
      <c r="H120" s="7" t="s">
        <v>2</v>
      </c>
      <c r="I120" s="7" t="s">
        <v>282</v>
      </c>
      <c r="J120" s="7" t="s">
        <v>2045</v>
      </c>
      <c r="K120" s="7" t="s">
        <v>405</v>
      </c>
      <c r="L120" s="7">
        <v>12</v>
      </c>
      <c r="M120" s="11">
        <v>11197.11</v>
      </c>
      <c r="N120" s="6" t="e">
        <f>VLOOKUP(F120,建物!$F$3:$L$63,6,0)</f>
        <v>#N/A</v>
      </c>
      <c r="O120" s="7" t="e">
        <f t="shared" si="1"/>
        <v>#N/A</v>
      </c>
    </row>
    <row r="121" spans="1:15" x14ac:dyDescent="0.15">
      <c r="A121" s="7">
        <v>119</v>
      </c>
      <c r="B121" s="7" t="s">
        <v>413</v>
      </c>
      <c r="C121" s="7">
        <v>12221</v>
      </c>
      <c r="D121" s="7" t="s">
        <v>2131</v>
      </c>
      <c r="E121" s="7" t="s">
        <v>2132</v>
      </c>
      <c r="F121" s="7" t="s">
        <v>414</v>
      </c>
      <c r="G121" s="7" t="s">
        <v>412</v>
      </c>
      <c r="H121" s="7" t="s">
        <v>2</v>
      </c>
      <c r="I121" s="7" t="s">
        <v>282</v>
      </c>
      <c r="J121" s="7" t="s">
        <v>2045</v>
      </c>
      <c r="K121" s="7" t="s">
        <v>405</v>
      </c>
      <c r="L121" s="7">
        <v>8</v>
      </c>
      <c r="M121" s="11">
        <v>317.64</v>
      </c>
      <c r="N121" s="6" t="e">
        <f>VLOOKUP(F121,建物!$F$3:$L$63,6,0)</f>
        <v>#N/A</v>
      </c>
      <c r="O121" s="7" t="e">
        <f t="shared" si="1"/>
        <v>#N/A</v>
      </c>
    </row>
    <row r="122" spans="1:15" x14ac:dyDescent="0.15">
      <c r="A122" s="7">
        <v>120</v>
      </c>
      <c r="B122" s="7" t="s">
        <v>403</v>
      </c>
      <c r="C122" s="7">
        <v>12221</v>
      </c>
      <c r="D122" s="7" t="s">
        <v>2131</v>
      </c>
      <c r="E122" s="7" t="s">
        <v>2132</v>
      </c>
      <c r="F122" s="7" t="s">
        <v>404</v>
      </c>
      <c r="G122" s="7" t="s">
        <v>402</v>
      </c>
      <c r="H122" s="7" t="s">
        <v>2</v>
      </c>
      <c r="I122" s="7" t="s">
        <v>282</v>
      </c>
      <c r="J122" s="7" t="s">
        <v>2045</v>
      </c>
      <c r="K122" s="7" t="s">
        <v>46</v>
      </c>
      <c r="L122" s="7">
        <v>1</v>
      </c>
      <c r="M122" s="11">
        <v>530.80999999999995</v>
      </c>
      <c r="N122" s="6" t="e">
        <f>VLOOKUP(F122,建物!$F$3:$L$63,6,0)</f>
        <v>#N/A</v>
      </c>
      <c r="O122" s="7" t="e">
        <f t="shared" si="1"/>
        <v>#N/A</v>
      </c>
    </row>
    <row r="123" spans="1:15" x14ac:dyDescent="0.15">
      <c r="A123" s="7">
        <v>121</v>
      </c>
      <c r="B123" s="7" t="s">
        <v>400</v>
      </c>
      <c r="C123" s="7">
        <v>12221</v>
      </c>
      <c r="D123" s="7" t="s">
        <v>2131</v>
      </c>
      <c r="E123" s="7" t="s">
        <v>2132</v>
      </c>
      <c r="F123" s="7" t="s">
        <v>401</v>
      </c>
      <c r="G123" s="7" t="s">
        <v>399</v>
      </c>
      <c r="H123" s="7" t="s">
        <v>2</v>
      </c>
      <c r="I123" s="7" t="s">
        <v>282</v>
      </c>
      <c r="J123" s="7" t="s">
        <v>2045</v>
      </c>
      <c r="K123" s="7" t="s">
        <v>46</v>
      </c>
      <c r="L123" s="7">
        <v>1</v>
      </c>
      <c r="M123" s="11">
        <v>452.52</v>
      </c>
      <c r="N123" s="6" t="e">
        <f>VLOOKUP(F123,建物!$F$3:$L$63,6,0)</f>
        <v>#N/A</v>
      </c>
      <c r="O123" s="7" t="e">
        <f t="shared" si="1"/>
        <v>#N/A</v>
      </c>
    </row>
    <row r="124" spans="1:15" x14ac:dyDescent="0.15">
      <c r="A124" s="7">
        <v>122</v>
      </c>
      <c r="B124" s="7" t="s">
        <v>397</v>
      </c>
      <c r="C124" s="7">
        <v>12221</v>
      </c>
      <c r="D124" s="7" t="s">
        <v>2131</v>
      </c>
      <c r="E124" s="7" t="s">
        <v>2132</v>
      </c>
      <c r="F124" s="7" t="s">
        <v>398</v>
      </c>
      <c r="G124" s="7" t="s">
        <v>396</v>
      </c>
      <c r="H124" s="7" t="s">
        <v>2</v>
      </c>
      <c r="I124" s="7" t="s">
        <v>282</v>
      </c>
      <c r="J124" s="7" t="s">
        <v>2045</v>
      </c>
      <c r="K124" s="7" t="s">
        <v>371</v>
      </c>
      <c r="L124" s="7">
        <v>1</v>
      </c>
      <c r="M124" s="11">
        <v>86</v>
      </c>
      <c r="N124" s="6" t="e">
        <f>VLOOKUP(F124,建物!$F$3:$L$63,6,0)</f>
        <v>#N/A</v>
      </c>
      <c r="O124" s="7" t="e">
        <f t="shared" si="1"/>
        <v>#N/A</v>
      </c>
    </row>
    <row r="125" spans="1:15" x14ac:dyDescent="0.15">
      <c r="A125" s="7">
        <v>123</v>
      </c>
      <c r="B125" s="7" t="s">
        <v>394</v>
      </c>
      <c r="C125" s="7">
        <v>12221</v>
      </c>
      <c r="D125" s="7" t="s">
        <v>2131</v>
      </c>
      <c r="E125" s="7" t="s">
        <v>2132</v>
      </c>
      <c r="F125" s="7" t="s">
        <v>395</v>
      </c>
      <c r="G125" s="7" t="s">
        <v>393</v>
      </c>
      <c r="H125" s="7" t="s">
        <v>2</v>
      </c>
      <c r="I125" s="7" t="s">
        <v>282</v>
      </c>
      <c r="J125" s="7" t="s">
        <v>2045</v>
      </c>
      <c r="K125" s="7" t="s">
        <v>100</v>
      </c>
      <c r="L125" s="7">
        <v>1</v>
      </c>
      <c r="M125" s="11">
        <v>2477.04</v>
      </c>
      <c r="N125" s="6" t="e">
        <f>VLOOKUP(F125,建物!$F$3:$L$63,6,0)</f>
        <v>#N/A</v>
      </c>
      <c r="O125" s="7" t="e">
        <f t="shared" si="1"/>
        <v>#N/A</v>
      </c>
    </row>
    <row r="126" spans="1:15" x14ac:dyDescent="0.15">
      <c r="A126" s="7">
        <v>124</v>
      </c>
      <c r="B126" s="7" t="s">
        <v>391</v>
      </c>
      <c r="C126" s="7">
        <v>12221</v>
      </c>
      <c r="D126" s="7" t="s">
        <v>2131</v>
      </c>
      <c r="E126" s="7" t="s">
        <v>2132</v>
      </c>
      <c r="F126" s="7" t="s">
        <v>392</v>
      </c>
      <c r="G126" s="7" t="s">
        <v>390</v>
      </c>
      <c r="H126" s="7" t="s">
        <v>2</v>
      </c>
      <c r="I126" s="7" t="s">
        <v>282</v>
      </c>
      <c r="J126" s="7" t="s">
        <v>2045</v>
      </c>
      <c r="K126" s="7" t="s">
        <v>371</v>
      </c>
      <c r="L126" s="7">
        <v>1</v>
      </c>
      <c r="M126" s="11">
        <v>75.39</v>
      </c>
      <c r="N126" s="6" t="e">
        <f>VLOOKUP(F126,建物!$F$3:$L$63,6,0)</f>
        <v>#N/A</v>
      </c>
      <c r="O126" s="7" t="e">
        <f t="shared" si="1"/>
        <v>#N/A</v>
      </c>
    </row>
    <row r="127" spans="1:15" x14ac:dyDescent="0.15">
      <c r="A127" s="7">
        <v>125</v>
      </c>
      <c r="B127" s="7" t="s">
        <v>388</v>
      </c>
      <c r="C127" s="7">
        <v>12221</v>
      </c>
      <c r="D127" s="7" t="s">
        <v>2131</v>
      </c>
      <c r="E127" s="7" t="s">
        <v>2132</v>
      </c>
      <c r="F127" s="7" t="s">
        <v>389</v>
      </c>
      <c r="G127" s="7" t="s">
        <v>387</v>
      </c>
      <c r="H127" s="7" t="s">
        <v>2</v>
      </c>
      <c r="I127" s="7" t="s">
        <v>282</v>
      </c>
      <c r="J127" s="7" t="s">
        <v>2045</v>
      </c>
      <c r="K127" s="7" t="s">
        <v>15</v>
      </c>
      <c r="L127" s="7">
        <v>3</v>
      </c>
      <c r="M127" s="11">
        <v>894.81</v>
      </c>
      <c r="N127" s="6" t="e">
        <f>VLOOKUP(F127,建物!$F$3:$L$63,6,0)</f>
        <v>#N/A</v>
      </c>
      <c r="O127" s="7" t="e">
        <f t="shared" si="1"/>
        <v>#N/A</v>
      </c>
    </row>
    <row r="128" spans="1:15" x14ac:dyDescent="0.15">
      <c r="A128" s="7">
        <v>126</v>
      </c>
      <c r="B128" s="7" t="s">
        <v>385</v>
      </c>
      <c r="C128" s="7">
        <v>12221</v>
      </c>
      <c r="D128" s="7" t="s">
        <v>2131</v>
      </c>
      <c r="E128" s="7" t="s">
        <v>2132</v>
      </c>
      <c r="F128" s="7" t="s">
        <v>386</v>
      </c>
      <c r="G128" s="7" t="s">
        <v>384</v>
      </c>
      <c r="H128" s="7" t="s">
        <v>2</v>
      </c>
      <c r="I128" s="7" t="s">
        <v>282</v>
      </c>
      <c r="J128" s="7" t="s">
        <v>2045</v>
      </c>
      <c r="K128" s="7" t="s">
        <v>100</v>
      </c>
      <c r="L128" s="7">
        <v>2</v>
      </c>
      <c r="M128" s="11">
        <v>6329.68</v>
      </c>
      <c r="N128" s="6" t="e">
        <f>VLOOKUP(F128,建物!$F$3:$L$63,6,0)</f>
        <v>#N/A</v>
      </c>
      <c r="O128" s="7" t="e">
        <f t="shared" si="1"/>
        <v>#N/A</v>
      </c>
    </row>
    <row r="129" spans="1:15" x14ac:dyDescent="0.15">
      <c r="A129" s="7">
        <v>127</v>
      </c>
      <c r="B129" s="7" t="s">
        <v>382</v>
      </c>
      <c r="C129" s="7">
        <v>12221</v>
      </c>
      <c r="D129" s="7" t="s">
        <v>2131</v>
      </c>
      <c r="E129" s="7" t="s">
        <v>2132</v>
      </c>
      <c r="F129" s="7" t="s">
        <v>383</v>
      </c>
      <c r="G129" s="7" t="s">
        <v>378</v>
      </c>
      <c r="H129" s="7" t="s">
        <v>2</v>
      </c>
      <c r="I129" s="7" t="s">
        <v>282</v>
      </c>
      <c r="J129" s="7" t="s">
        <v>2045</v>
      </c>
      <c r="K129" s="7" t="s">
        <v>381</v>
      </c>
      <c r="L129" s="7">
        <v>1</v>
      </c>
      <c r="M129" s="11">
        <v>1977.38</v>
      </c>
      <c r="N129" s="6" t="e">
        <f>VLOOKUP(F129,建物!$F$3:$L$63,6,0)</f>
        <v>#N/A</v>
      </c>
      <c r="O129" s="7" t="e">
        <f t="shared" si="1"/>
        <v>#N/A</v>
      </c>
    </row>
    <row r="130" spans="1:15" x14ac:dyDescent="0.15">
      <c r="A130" s="7">
        <v>128</v>
      </c>
      <c r="B130" s="7" t="s">
        <v>379</v>
      </c>
      <c r="C130" s="7">
        <v>12221</v>
      </c>
      <c r="D130" s="7" t="s">
        <v>2131</v>
      </c>
      <c r="E130" s="7" t="s">
        <v>2132</v>
      </c>
      <c r="F130" s="7" t="s">
        <v>380</v>
      </c>
      <c r="G130" s="7" t="s">
        <v>378</v>
      </c>
      <c r="H130" s="7" t="s">
        <v>2</v>
      </c>
      <c r="I130" s="7" t="s">
        <v>282</v>
      </c>
      <c r="J130" s="7" t="s">
        <v>2045</v>
      </c>
      <c r="K130" s="7" t="s">
        <v>15</v>
      </c>
      <c r="L130" s="7">
        <v>1</v>
      </c>
      <c r="M130" s="11">
        <v>190.3</v>
      </c>
      <c r="N130" s="6" t="e">
        <f>VLOOKUP(F130,建物!$F$3:$L$63,6,0)</f>
        <v>#N/A</v>
      </c>
      <c r="O130" s="7" t="e">
        <f t="shared" si="1"/>
        <v>#N/A</v>
      </c>
    </row>
    <row r="131" spans="1:15" x14ac:dyDescent="0.15">
      <c r="A131" s="7">
        <v>129</v>
      </c>
      <c r="B131" s="7" t="s">
        <v>376</v>
      </c>
      <c r="C131" s="7">
        <v>12221</v>
      </c>
      <c r="D131" s="7" t="s">
        <v>2131</v>
      </c>
      <c r="E131" s="7" t="s">
        <v>2132</v>
      </c>
      <c r="F131" s="7" t="s">
        <v>377</v>
      </c>
      <c r="G131" s="7" t="s">
        <v>375</v>
      </c>
      <c r="H131" s="7" t="s">
        <v>2</v>
      </c>
      <c r="I131" s="7" t="s">
        <v>282</v>
      </c>
      <c r="J131" s="7" t="s">
        <v>2045</v>
      </c>
      <c r="K131" s="7" t="s">
        <v>15</v>
      </c>
      <c r="L131" s="7">
        <v>3</v>
      </c>
      <c r="M131" s="11">
        <v>2928.35</v>
      </c>
      <c r="N131" s="6" t="e">
        <f>VLOOKUP(F131,建物!$F$3:$L$63,6,0)</f>
        <v>#N/A</v>
      </c>
      <c r="O131" s="7" t="e">
        <f t="shared" si="1"/>
        <v>#N/A</v>
      </c>
    </row>
    <row r="132" spans="1:15" x14ac:dyDescent="0.15">
      <c r="A132" s="7">
        <v>130</v>
      </c>
      <c r="B132" s="7" t="s">
        <v>373</v>
      </c>
      <c r="C132" s="7">
        <v>12221</v>
      </c>
      <c r="D132" s="7" t="s">
        <v>2131</v>
      </c>
      <c r="E132" s="7" t="s">
        <v>2132</v>
      </c>
      <c r="F132" s="7" t="s">
        <v>374</v>
      </c>
      <c r="G132" s="7" t="s">
        <v>372</v>
      </c>
      <c r="H132" s="7" t="s">
        <v>2</v>
      </c>
      <c r="I132" s="7" t="s">
        <v>282</v>
      </c>
      <c r="J132" s="7" t="s">
        <v>2045</v>
      </c>
      <c r="K132" s="7" t="s">
        <v>371</v>
      </c>
      <c r="L132" s="7">
        <v>1</v>
      </c>
      <c r="M132" s="11">
        <v>95.29</v>
      </c>
      <c r="N132" s="6" t="e">
        <f>VLOOKUP(F132,建物!$F$3:$L$63,6,0)</f>
        <v>#N/A</v>
      </c>
      <c r="O132" s="7" t="e">
        <f t="shared" ref="O132:O165" si="2">L132-N132</f>
        <v>#N/A</v>
      </c>
    </row>
    <row r="133" spans="1:15" x14ac:dyDescent="0.15">
      <c r="A133" s="7">
        <v>131</v>
      </c>
      <c r="B133" s="7" t="s">
        <v>369</v>
      </c>
      <c r="C133" s="7">
        <v>12221</v>
      </c>
      <c r="D133" s="7" t="s">
        <v>2131</v>
      </c>
      <c r="E133" s="7" t="s">
        <v>2132</v>
      </c>
      <c r="F133" s="7" t="s">
        <v>370</v>
      </c>
      <c r="G133" s="7" t="s">
        <v>368</v>
      </c>
      <c r="H133" s="7" t="s">
        <v>2</v>
      </c>
      <c r="I133" s="7" t="s">
        <v>282</v>
      </c>
      <c r="J133" s="7" t="s">
        <v>2045</v>
      </c>
      <c r="K133" s="7" t="s">
        <v>367</v>
      </c>
      <c r="L133" s="7">
        <v>3</v>
      </c>
      <c r="M133" s="11">
        <v>3498.51</v>
      </c>
      <c r="N133" s="6" t="e">
        <f>VLOOKUP(F133,建物!$F$3:$L$63,6,0)</f>
        <v>#N/A</v>
      </c>
      <c r="O133" s="7" t="e">
        <f t="shared" si="2"/>
        <v>#N/A</v>
      </c>
    </row>
    <row r="134" spans="1:15" x14ac:dyDescent="0.15">
      <c r="A134" s="7">
        <v>132</v>
      </c>
      <c r="B134" s="7" t="s">
        <v>365</v>
      </c>
      <c r="C134" s="7">
        <v>12221</v>
      </c>
      <c r="D134" s="7" t="s">
        <v>2131</v>
      </c>
      <c r="E134" s="7" t="s">
        <v>2132</v>
      </c>
      <c r="F134" s="7" t="s">
        <v>366</v>
      </c>
      <c r="G134" s="7" t="s">
        <v>364</v>
      </c>
      <c r="H134" s="7" t="s">
        <v>2</v>
      </c>
      <c r="I134" s="7" t="s">
        <v>282</v>
      </c>
      <c r="J134" s="7" t="s">
        <v>2045</v>
      </c>
      <c r="K134" s="7" t="s">
        <v>343</v>
      </c>
      <c r="L134" s="7">
        <v>5</v>
      </c>
      <c r="M134" s="11">
        <v>382.5</v>
      </c>
      <c r="N134" s="6" t="e">
        <f>VLOOKUP(F134,建物!$F$3:$L$63,6,0)</f>
        <v>#N/A</v>
      </c>
      <c r="O134" s="7" t="e">
        <f t="shared" si="2"/>
        <v>#N/A</v>
      </c>
    </row>
    <row r="135" spans="1:15" x14ac:dyDescent="0.15">
      <c r="A135" s="7">
        <v>133</v>
      </c>
      <c r="B135" s="7" t="s">
        <v>362</v>
      </c>
      <c r="C135" s="7">
        <v>12221</v>
      </c>
      <c r="D135" s="7" t="s">
        <v>2131</v>
      </c>
      <c r="E135" s="7" t="s">
        <v>2132</v>
      </c>
      <c r="F135" s="7" t="s">
        <v>363</v>
      </c>
      <c r="G135" s="7" t="s">
        <v>361</v>
      </c>
      <c r="H135" s="7" t="s">
        <v>2</v>
      </c>
      <c r="I135" s="7" t="s">
        <v>282</v>
      </c>
      <c r="J135" s="7" t="s">
        <v>2045</v>
      </c>
      <c r="K135" s="7" t="s">
        <v>283</v>
      </c>
      <c r="L135" s="7">
        <v>1</v>
      </c>
      <c r="M135" s="11">
        <v>2216.4299999999998</v>
      </c>
      <c r="N135" s="6" t="e">
        <f>VLOOKUP(F135,建物!$F$3:$L$63,6,0)</f>
        <v>#N/A</v>
      </c>
      <c r="O135" s="7" t="e">
        <f t="shared" si="2"/>
        <v>#N/A</v>
      </c>
    </row>
    <row r="136" spans="1:15" x14ac:dyDescent="0.15">
      <c r="A136" s="7">
        <v>134</v>
      </c>
      <c r="B136" s="7" t="s">
        <v>359</v>
      </c>
      <c r="C136" s="7">
        <v>12221</v>
      </c>
      <c r="D136" s="7" t="s">
        <v>2131</v>
      </c>
      <c r="E136" s="7" t="s">
        <v>2132</v>
      </c>
      <c r="F136" s="7" t="s">
        <v>360</v>
      </c>
      <c r="G136" s="7" t="s">
        <v>84</v>
      </c>
      <c r="H136" s="7" t="s">
        <v>2</v>
      </c>
      <c r="I136" s="7" t="s">
        <v>282</v>
      </c>
      <c r="J136" s="7" t="s">
        <v>2045</v>
      </c>
      <c r="K136" s="7" t="s">
        <v>352</v>
      </c>
      <c r="L136" s="7">
        <v>1</v>
      </c>
      <c r="M136" s="11">
        <v>735.61</v>
      </c>
      <c r="N136" s="6" t="e">
        <f>VLOOKUP(F136,建物!$F$3:$L$63,6,0)</f>
        <v>#N/A</v>
      </c>
      <c r="O136" s="7" t="e">
        <f t="shared" si="2"/>
        <v>#N/A</v>
      </c>
    </row>
    <row r="137" spans="1:15" x14ac:dyDescent="0.15">
      <c r="A137" s="7">
        <v>135</v>
      </c>
      <c r="B137" s="7" t="s">
        <v>357</v>
      </c>
      <c r="C137" s="7">
        <v>12221</v>
      </c>
      <c r="D137" s="7" t="s">
        <v>2131</v>
      </c>
      <c r="E137" s="7" t="s">
        <v>2132</v>
      </c>
      <c r="F137" s="7" t="s">
        <v>358</v>
      </c>
      <c r="G137" s="7" t="s">
        <v>356</v>
      </c>
      <c r="H137" s="7" t="s">
        <v>2</v>
      </c>
      <c r="I137" s="7" t="s">
        <v>282</v>
      </c>
      <c r="J137" s="7" t="s">
        <v>2045</v>
      </c>
      <c r="K137" s="7" t="s">
        <v>283</v>
      </c>
      <c r="L137" s="7">
        <v>1</v>
      </c>
      <c r="M137" s="11">
        <v>245.7</v>
      </c>
      <c r="N137" s="6" t="e">
        <f>VLOOKUP(F137,建物!$F$3:$L$63,6,0)</f>
        <v>#N/A</v>
      </c>
      <c r="O137" s="7" t="e">
        <f t="shared" si="2"/>
        <v>#N/A</v>
      </c>
    </row>
    <row r="138" spans="1:15" x14ac:dyDescent="0.15">
      <c r="A138" s="7">
        <v>136</v>
      </c>
      <c r="B138" s="7" t="s">
        <v>354</v>
      </c>
      <c r="C138" s="7">
        <v>12221</v>
      </c>
      <c r="D138" s="7" t="s">
        <v>2131</v>
      </c>
      <c r="E138" s="7" t="s">
        <v>2132</v>
      </c>
      <c r="F138" s="7" t="s">
        <v>355</v>
      </c>
      <c r="G138" s="7" t="s">
        <v>353</v>
      </c>
      <c r="H138" s="7" t="s">
        <v>2</v>
      </c>
      <c r="I138" s="7" t="s">
        <v>282</v>
      </c>
      <c r="J138" s="7" t="s">
        <v>2045</v>
      </c>
      <c r="K138" s="7" t="s">
        <v>352</v>
      </c>
      <c r="L138" s="7">
        <v>1</v>
      </c>
      <c r="M138" s="11">
        <v>84.5</v>
      </c>
      <c r="N138" s="6" t="e">
        <f>VLOOKUP(F138,建物!$F$3:$L$63,6,0)</f>
        <v>#N/A</v>
      </c>
      <c r="O138" s="7" t="e">
        <f t="shared" si="2"/>
        <v>#N/A</v>
      </c>
    </row>
    <row r="139" spans="1:15" x14ac:dyDescent="0.15">
      <c r="A139" s="7">
        <v>137</v>
      </c>
      <c r="B139" s="7" t="s">
        <v>350</v>
      </c>
      <c r="C139" s="7">
        <v>12221</v>
      </c>
      <c r="D139" s="7" t="s">
        <v>2131</v>
      </c>
      <c r="E139" s="7" t="s">
        <v>2132</v>
      </c>
      <c r="F139" s="7" t="s">
        <v>351</v>
      </c>
      <c r="G139" s="7" t="s">
        <v>349</v>
      </c>
      <c r="H139" s="7" t="s">
        <v>2</v>
      </c>
      <c r="I139" s="7" t="s">
        <v>282</v>
      </c>
      <c r="J139" s="7" t="s">
        <v>2045</v>
      </c>
      <c r="K139" s="7" t="s">
        <v>283</v>
      </c>
      <c r="L139" s="7">
        <v>1</v>
      </c>
      <c r="M139" s="11">
        <v>383.95</v>
      </c>
      <c r="N139" s="6" t="e">
        <f>VLOOKUP(F139,建物!$F$3:$L$63,6,0)</f>
        <v>#N/A</v>
      </c>
      <c r="O139" s="7" t="e">
        <f t="shared" si="2"/>
        <v>#N/A</v>
      </c>
    </row>
    <row r="140" spans="1:15" x14ac:dyDescent="0.15">
      <c r="A140" s="7">
        <v>138</v>
      </c>
      <c r="B140" s="7" t="s">
        <v>347</v>
      </c>
      <c r="C140" s="7">
        <v>12221</v>
      </c>
      <c r="D140" s="7" t="s">
        <v>2131</v>
      </c>
      <c r="E140" s="7" t="s">
        <v>2132</v>
      </c>
      <c r="F140" s="7" t="s">
        <v>348</v>
      </c>
      <c r="G140" s="7" t="s">
        <v>91</v>
      </c>
      <c r="H140" s="7" t="s">
        <v>2</v>
      </c>
      <c r="I140" s="7" t="s">
        <v>282</v>
      </c>
      <c r="J140" s="7" t="s">
        <v>2045</v>
      </c>
      <c r="K140" s="7" t="s">
        <v>343</v>
      </c>
      <c r="L140" s="7">
        <v>1</v>
      </c>
      <c r="M140" s="11">
        <v>549.41</v>
      </c>
      <c r="N140" s="6" t="e">
        <f>VLOOKUP(F140,建物!$F$3:$L$63,6,0)</f>
        <v>#N/A</v>
      </c>
      <c r="O140" s="7" t="e">
        <f t="shared" si="2"/>
        <v>#N/A</v>
      </c>
    </row>
    <row r="141" spans="1:15" x14ac:dyDescent="0.15">
      <c r="A141" s="7">
        <v>139</v>
      </c>
      <c r="B141" s="7" t="s">
        <v>345</v>
      </c>
      <c r="C141" s="7">
        <v>12221</v>
      </c>
      <c r="D141" s="7" t="s">
        <v>2131</v>
      </c>
      <c r="E141" s="7" t="s">
        <v>2132</v>
      </c>
      <c r="F141" s="7" t="s">
        <v>346</v>
      </c>
      <c r="G141" s="7" t="s">
        <v>344</v>
      </c>
      <c r="H141" s="7" t="s">
        <v>2</v>
      </c>
      <c r="I141" s="7" t="s">
        <v>282</v>
      </c>
      <c r="J141" s="7" t="s">
        <v>2045</v>
      </c>
      <c r="K141" s="7" t="s">
        <v>343</v>
      </c>
      <c r="L141" s="7">
        <v>1</v>
      </c>
      <c r="M141" s="11">
        <v>5620.75</v>
      </c>
      <c r="N141" s="6" t="e">
        <f>VLOOKUP(F141,建物!$F$3:$L$63,6,0)</f>
        <v>#N/A</v>
      </c>
      <c r="O141" s="7" t="e">
        <f t="shared" si="2"/>
        <v>#N/A</v>
      </c>
    </row>
    <row r="142" spans="1:15" x14ac:dyDescent="0.15">
      <c r="A142" s="7">
        <v>140</v>
      </c>
      <c r="B142" s="7" t="s">
        <v>341</v>
      </c>
      <c r="C142" s="7">
        <v>12221</v>
      </c>
      <c r="D142" s="7" t="s">
        <v>2131</v>
      </c>
      <c r="E142" s="7" t="s">
        <v>2132</v>
      </c>
      <c r="F142" s="7" t="s">
        <v>342</v>
      </c>
      <c r="G142" s="7" t="s">
        <v>340</v>
      </c>
      <c r="H142" s="7" t="s">
        <v>2</v>
      </c>
      <c r="I142" s="7" t="s">
        <v>282</v>
      </c>
      <c r="J142" s="7" t="s">
        <v>2045</v>
      </c>
      <c r="K142" s="7" t="s">
        <v>283</v>
      </c>
      <c r="L142" s="7">
        <v>3</v>
      </c>
      <c r="M142" s="11">
        <v>7497.36</v>
      </c>
      <c r="N142" s="6" t="e">
        <f>VLOOKUP(F142,建物!$F$3:$L$63,6,0)</f>
        <v>#N/A</v>
      </c>
      <c r="O142" s="7" t="e">
        <f t="shared" si="2"/>
        <v>#N/A</v>
      </c>
    </row>
    <row r="143" spans="1:15" x14ac:dyDescent="0.15">
      <c r="A143" s="7">
        <v>141</v>
      </c>
      <c r="B143" s="7" t="s">
        <v>338</v>
      </c>
      <c r="C143" s="7">
        <v>12221</v>
      </c>
      <c r="D143" s="7" t="s">
        <v>2131</v>
      </c>
      <c r="E143" s="7" t="s">
        <v>2132</v>
      </c>
      <c r="F143" s="7" t="s">
        <v>339</v>
      </c>
      <c r="G143" s="7" t="s">
        <v>337</v>
      </c>
      <c r="H143" s="7" t="s">
        <v>2</v>
      </c>
      <c r="I143" s="7" t="s">
        <v>282</v>
      </c>
      <c r="J143" s="7" t="s">
        <v>2045</v>
      </c>
      <c r="K143" s="7" t="s">
        <v>283</v>
      </c>
      <c r="L143" s="7">
        <v>1</v>
      </c>
      <c r="M143" s="11">
        <v>6699.83</v>
      </c>
      <c r="N143" s="6" t="e">
        <f>VLOOKUP(F143,建物!$F$3:$L$63,6,0)</f>
        <v>#N/A</v>
      </c>
      <c r="O143" s="7" t="e">
        <f t="shared" si="2"/>
        <v>#N/A</v>
      </c>
    </row>
    <row r="144" spans="1:15" x14ac:dyDescent="0.15">
      <c r="A144" s="7">
        <v>142</v>
      </c>
      <c r="B144" s="7" t="s">
        <v>335</v>
      </c>
      <c r="C144" s="7">
        <v>12221</v>
      </c>
      <c r="D144" s="7" t="s">
        <v>2131</v>
      </c>
      <c r="E144" s="7" t="s">
        <v>2132</v>
      </c>
      <c r="F144" s="7" t="s">
        <v>336</v>
      </c>
      <c r="G144" s="7" t="s">
        <v>334</v>
      </c>
      <c r="H144" s="7" t="s">
        <v>2</v>
      </c>
      <c r="I144" s="7" t="s">
        <v>282</v>
      </c>
      <c r="J144" s="7" t="s">
        <v>2045</v>
      </c>
      <c r="K144" s="7" t="s">
        <v>323</v>
      </c>
      <c r="L144" s="7">
        <v>1</v>
      </c>
      <c r="M144" s="11">
        <v>33</v>
      </c>
      <c r="N144" s="6" t="e">
        <f>VLOOKUP(F144,建物!$F$3:$L$63,6,0)</f>
        <v>#N/A</v>
      </c>
      <c r="O144" s="7" t="e">
        <f t="shared" si="2"/>
        <v>#N/A</v>
      </c>
    </row>
    <row r="145" spans="1:15" x14ac:dyDescent="0.15">
      <c r="A145" s="7">
        <v>143</v>
      </c>
      <c r="B145" s="7" t="s">
        <v>328</v>
      </c>
      <c r="C145" s="7">
        <v>12221</v>
      </c>
      <c r="D145" s="7" t="s">
        <v>2131</v>
      </c>
      <c r="E145" s="7" t="s">
        <v>2132</v>
      </c>
      <c r="F145" s="7" t="s">
        <v>329</v>
      </c>
      <c r="G145" s="7" t="s">
        <v>327</v>
      </c>
      <c r="H145" s="7" t="s">
        <v>2</v>
      </c>
      <c r="I145" s="7" t="s">
        <v>282</v>
      </c>
      <c r="J145" s="7" t="s">
        <v>2045</v>
      </c>
      <c r="K145" s="7" t="s">
        <v>283</v>
      </c>
      <c r="L145" s="7">
        <v>1</v>
      </c>
      <c r="M145" s="11">
        <v>576</v>
      </c>
      <c r="N145" s="6" t="e">
        <f>VLOOKUP(F145,建物!$F$3:$L$63,6,0)</f>
        <v>#N/A</v>
      </c>
      <c r="O145" s="7" t="e">
        <f t="shared" si="2"/>
        <v>#N/A</v>
      </c>
    </row>
    <row r="146" spans="1:15" x14ac:dyDescent="0.15">
      <c r="A146" s="7">
        <v>144</v>
      </c>
      <c r="B146" s="7" t="s">
        <v>325</v>
      </c>
      <c r="C146" s="7">
        <v>12221</v>
      </c>
      <c r="D146" s="7" t="s">
        <v>2131</v>
      </c>
      <c r="E146" s="7" t="s">
        <v>2132</v>
      </c>
      <c r="F146" s="7" t="s">
        <v>326</v>
      </c>
      <c r="G146" s="7" t="s">
        <v>324</v>
      </c>
      <c r="H146" s="7" t="s">
        <v>2</v>
      </c>
      <c r="I146" s="7" t="s">
        <v>282</v>
      </c>
      <c r="J146" s="7" t="s">
        <v>2045</v>
      </c>
      <c r="K146" s="7" t="s">
        <v>323</v>
      </c>
      <c r="L146" s="7">
        <v>1</v>
      </c>
      <c r="M146" s="11">
        <v>32.28</v>
      </c>
      <c r="N146" s="6" t="e">
        <f>VLOOKUP(F146,建物!$F$3:$L$63,6,0)</f>
        <v>#N/A</v>
      </c>
      <c r="O146" s="7" t="e">
        <f t="shared" si="2"/>
        <v>#N/A</v>
      </c>
    </row>
    <row r="147" spans="1:15" x14ac:dyDescent="0.15">
      <c r="A147" s="7">
        <v>145</v>
      </c>
      <c r="B147" s="7" t="s">
        <v>318</v>
      </c>
      <c r="C147" s="7">
        <v>12221</v>
      </c>
      <c r="D147" s="7" t="s">
        <v>2131</v>
      </c>
      <c r="E147" s="7" t="s">
        <v>2132</v>
      </c>
      <c r="F147" s="7" t="s">
        <v>319</v>
      </c>
      <c r="G147" s="7" t="s">
        <v>317</v>
      </c>
      <c r="H147" s="7" t="s">
        <v>2</v>
      </c>
      <c r="I147" s="7" t="s">
        <v>282</v>
      </c>
      <c r="J147" s="7" t="s">
        <v>2045</v>
      </c>
      <c r="K147" s="7" t="s">
        <v>100</v>
      </c>
      <c r="L147" s="7">
        <v>2</v>
      </c>
      <c r="M147" s="11">
        <v>791.46</v>
      </c>
      <c r="N147" s="6" t="e">
        <f>VLOOKUP(F147,建物!$F$3:$L$63,6,0)</f>
        <v>#N/A</v>
      </c>
      <c r="O147" s="7" t="e">
        <f t="shared" si="2"/>
        <v>#N/A</v>
      </c>
    </row>
    <row r="148" spans="1:15" x14ac:dyDescent="0.15">
      <c r="A148" s="7">
        <v>146</v>
      </c>
      <c r="B148" s="7" t="s">
        <v>312</v>
      </c>
      <c r="C148" s="7">
        <v>12221</v>
      </c>
      <c r="D148" s="7" t="s">
        <v>2131</v>
      </c>
      <c r="E148" s="7" t="s">
        <v>2132</v>
      </c>
      <c r="F148" s="7" t="s">
        <v>313</v>
      </c>
      <c r="G148" s="7" t="s">
        <v>311</v>
      </c>
      <c r="H148" s="7" t="s">
        <v>2</v>
      </c>
      <c r="I148" s="7" t="s">
        <v>282</v>
      </c>
      <c r="J148" s="7" t="s">
        <v>2045</v>
      </c>
      <c r="K148" s="7" t="s">
        <v>298</v>
      </c>
      <c r="L148" s="7">
        <v>3</v>
      </c>
      <c r="M148" s="11">
        <v>1361.67</v>
      </c>
      <c r="N148" s="6" t="e">
        <f>VLOOKUP(F148,建物!$F$3:$L$63,6,0)</f>
        <v>#N/A</v>
      </c>
      <c r="O148" s="7" t="e">
        <f t="shared" si="2"/>
        <v>#N/A</v>
      </c>
    </row>
    <row r="149" spans="1:15" x14ac:dyDescent="0.15">
      <c r="A149" s="7">
        <v>147</v>
      </c>
      <c r="B149" s="7" t="s">
        <v>303</v>
      </c>
      <c r="C149" s="7">
        <v>12221</v>
      </c>
      <c r="D149" s="7" t="s">
        <v>2131</v>
      </c>
      <c r="E149" s="7" t="s">
        <v>2132</v>
      </c>
      <c r="F149" s="7" t="s">
        <v>304</v>
      </c>
      <c r="G149" s="7" t="s">
        <v>302</v>
      </c>
      <c r="H149" s="7" t="s">
        <v>2</v>
      </c>
      <c r="I149" s="7" t="s">
        <v>282</v>
      </c>
      <c r="J149" s="7" t="s">
        <v>2045</v>
      </c>
      <c r="K149" s="7" t="s">
        <v>53</v>
      </c>
      <c r="L149" s="7">
        <v>1</v>
      </c>
      <c r="M149" s="11">
        <v>241.1</v>
      </c>
      <c r="N149" s="6" t="e">
        <f>VLOOKUP(F149,建物!$F$3:$L$63,6,0)</f>
        <v>#N/A</v>
      </c>
      <c r="O149" s="7" t="e">
        <f t="shared" si="2"/>
        <v>#N/A</v>
      </c>
    </row>
    <row r="150" spans="1:15" x14ac:dyDescent="0.15">
      <c r="A150" s="7">
        <v>148</v>
      </c>
      <c r="B150" s="7" t="s">
        <v>300</v>
      </c>
      <c r="C150" s="7">
        <v>12221</v>
      </c>
      <c r="D150" s="7" t="s">
        <v>2131</v>
      </c>
      <c r="E150" s="7" t="s">
        <v>2132</v>
      </c>
      <c r="F150" s="7" t="s">
        <v>301</v>
      </c>
      <c r="G150" s="7" t="s">
        <v>299</v>
      </c>
      <c r="H150" s="7" t="s">
        <v>2</v>
      </c>
      <c r="I150" s="7" t="s">
        <v>282</v>
      </c>
      <c r="J150" s="7" t="s">
        <v>2045</v>
      </c>
      <c r="K150" s="7" t="s">
        <v>298</v>
      </c>
      <c r="L150" s="7">
        <v>3</v>
      </c>
      <c r="M150" s="11">
        <v>1487.06</v>
      </c>
      <c r="N150" s="6" t="e">
        <f>VLOOKUP(F150,建物!$F$3:$L$63,6,0)</f>
        <v>#N/A</v>
      </c>
      <c r="O150" s="7" t="e">
        <f t="shared" si="2"/>
        <v>#N/A</v>
      </c>
    </row>
    <row r="151" spans="1:15" x14ac:dyDescent="0.15">
      <c r="A151" s="7">
        <v>149</v>
      </c>
      <c r="B151" s="7" t="s">
        <v>296</v>
      </c>
      <c r="C151" s="7">
        <v>12221</v>
      </c>
      <c r="D151" s="7" t="s">
        <v>2131</v>
      </c>
      <c r="E151" s="7" t="s">
        <v>2132</v>
      </c>
      <c r="F151" s="7" t="s">
        <v>297</v>
      </c>
      <c r="G151" s="7" t="s">
        <v>295</v>
      </c>
      <c r="H151" s="7" t="s">
        <v>2</v>
      </c>
      <c r="I151" s="7" t="s">
        <v>282</v>
      </c>
      <c r="J151" s="7" t="s">
        <v>2045</v>
      </c>
      <c r="K151" s="7" t="s">
        <v>283</v>
      </c>
      <c r="L151" s="7">
        <v>1</v>
      </c>
      <c r="M151" s="11">
        <v>40.78</v>
      </c>
      <c r="N151" s="6" t="e">
        <f>VLOOKUP(F151,建物!$F$3:$L$63,6,0)</f>
        <v>#N/A</v>
      </c>
      <c r="O151" s="7" t="e">
        <f t="shared" si="2"/>
        <v>#N/A</v>
      </c>
    </row>
    <row r="152" spans="1:15" x14ac:dyDescent="0.15">
      <c r="A152" s="7">
        <v>150</v>
      </c>
      <c r="B152" s="7" t="s">
        <v>293</v>
      </c>
      <c r="C152" s="7">
        <v>12221</v>
      </c>
      <c r="D152" s="7" t="s">
        <v>2131</v>
      </c>
      <c r="E152" s="7" t="s">
        <v>2132</v>
      </c>
      <c r="F152" s="7" t="s">
        <v>294</v>
      </c>
      <c r="G152" s="7" t="s">
        <v>91</v>
      </c>
      <c r="H152" s="7" t="s">
        <v>2</v>
      </c>
      <c r="I152" s="7" t="s">
        <v>282</v>
      </c>
      <c r="J152" s="7" t="s">
        <v>2045</v>
      </c>
      <c r="K152" s="7" t="s">
        <v>292</v>
      </c>
      <c r="L152" s="7">
        <v>1</v>
      </c>
      <c r="M152" s="11">
        <v>515.16</v>
      </c>
      <c r="N152" s="6" t="e">
        <f>VLOOKUP(F152,建物!$F$3:$L$63,6,0)</f>
        <v>#N/A</v>
      </c>
      <c r="O152" s="7" t="e">
        <f t="shared" si="2"/>
        <v>#N/A</v>
      </c>
    </row>
    <row r="153" spans="1:15" x14ac:dyDescent="0.15">
      <c r="A153" s="7">
        <v>151</v>
      </c>
      <c r="B153" s="7" t="s">
        <v>290</v>
      </c>
      <c r="C153" s="7">
        <v>12221</v>
      </c>
      <c r="D153" s="7" t="s">
        <v>2131</v>
      </c>
      <c r="E153" s="7" t="s">
        <v>2132</v>
      </c>
      <c r="F153" s="7" t="s">
        <v>291</v>
      </c>
      <c r="G153" s="7" t="s">
        <v>289</v>
      </c>
      <c r="H153" s="7" t="s">
        <v>2</v>
      </c>
      <c r="I153" s="7" t="s">
        <v>282</v>
      </c>
      <c r="J153" s="7" t="s">
        <v>2045</v>
      </c>
      <c r="K153" s="7" t="s">
        <v>283</v>
      </c>
      <c r="L153" s="7">
        <v>8</v>
      </c>
      <c r="M153" s="11">
        <v>1732.08</v>
      </c>
      <c r="N153" s="6" t="e">
        <f>VLOOKUP(F153,建物!$F$3:$L$63,6,0)</f>
        <v>#N/A</v>
      </c>
      <c r="O153" s="7" t="e">
        <f t="shared" si="2"/>
        <v>#N/A</v>
      </c>
    </row>
    <row r="154" spans="1:15" x14ac:dyDescent="0.15">
      <c r="A154" s="7">
        <v>152</v>
      </c>
      <c r="B154" s="7" t="s">
        <v>287</v>
      </c>
      <c r="C154" s="7">
        <v>12221</v>
      </c>
      <c r="D154" s="7" t="s">
        <v>2131</v>
      </c>
      <c r="E154" s="7" t="s">
        <v>2132</v>
      </c>
      <c r="F154" s="7" t="s">
        <v>288</v>
      </c>
      <c r="G154" s="7" t="s">
        <v>286</v>
      </c>
      <c r="H154" s="7" t="s">
        <v>2</v>
      </c>
      <c r="I154" s="7" t="s">
        <v>282</v>
      </c>
      <c r="J154" s="7" t="s">
        <v>2045</v>
      </c>
      <c r="K154" s="7" t="s">
        <v>283</v>
      </c>
      <c r="L154" s="7">
        <v>1</v>
      </c>
      <c r="M154" s="11">
        <v>1408.76</v>
      </c>
      <c r="N154" s="6" t="e">
        <f>VLOOKUP(F154,建物!$F$3:$L$63,6,0)</f>
        <v>#N/A</v>
      </c>
      <c r="O154" s="7" t="e">
        <f t="shared" si="2"/>
        <v>#N/A</v>
      </c>
    </row>
    <row r="155" spans="1:15" x14ac:dyDescent="0.15">
      <c r="A155" s="7">
        <v>153</v>
      </c>
      <c r="B155" s="7" t="s">
        <v>284</v>
      </c>
      <c r="C155" s="7">
        <v>12221</v>
      </c>
      <c r="D155" s="7" t="s">
        <v>2131</v>
      </c>
      <c r="E155" s="7" t="s">
        <v>2132</v>
      </c>
      <c r="F155" s="7" t="s">
        <v>285</v>
      </c>
      <c r="G155" s="7" t="s">
        <v>189</v>
      </c>
      <c r="H155" s="7" t="s">
        <v>2</v>
      </c>
      <c r="I155" s="7" t="s">
        <v>282</v>
      </c>
      <c r="J155" s="7" t="s">
        <v>2045</v>
      </c>
      <c r="K155" s="7" t="s">
        <v>283</v>
      </c>
      <c r="L155" s="7">
        <v>1</v>
      </c>
      <c r="M155" s="11">
        <v>3347.01</v>
      </c>
      <c r="N155" s="6" t="e">
        <f>VLOOKUP(F155,建物!$F$3:$L$63,6,0)</f>
        <v>#N/A</v>
      </c>
      <c r="O155" s="7" t="e">
        <f t="shared" si="2"/>
        <v>#N/A</v>
      </c>
    </row>
    <row r="156" spans="1:15" x14ac:dyDescent="0.15">
      <c r="A156" s="7">
        <v>154</v>
      </c>
      <c r="B156" s="7" t="s">
        <v>195</v>
      </c>
      <c r="C156" s="7">
        <v>12221</v>
      </c>
      <c r="D156" s="7" t="s">
        <v>2131</v>
      </c>
      <c r="E156" s="7" t="s">
        <v>2132</v>
      </c>
      <c r="F156" s="7" t="s">
        <v>196</v>
      </c>
      <c r="G156" s="7" t="s">
        <v>6</v>
      </c>
      <c r="H156" s="7" t="s">
        <v>2</v>
      </c>
      <c r="I156" s="7" t="s">
        <v>2050</v>
      </c>
      <c r="J156" s="7" t="s">
        <v>2046</v>
      </c>
      <c r="K156" s="7" t="s">
        <v>53</v>
      </c>
      <c r="L156" s="7">
        <v>1</v>
      </c>
      <c r="M156" s="11">
        <v>512.76</v>
      </c>
      <c r="N156" s="6" t="e">
        <f>VLOOKUP(F156,建物!$F$3:$L$63,6,0)</f>
        <v>#N/A</v>
      </c>
      <c r="O156" s="7" t="e">
        <f t="shared" si="2"/>
        <v>#N/A</v>
      </c>
    </row>
    <row r="157" spans="1:15" x14ac:dyDescent="0.15">
      <c r="A157" s="7">
        <v>155</v>
      </c>
      <c r="B157" s="7" t="s">
        <v>190</v>
      </c>
      <c r="C157" s="7">
        <v>12221</v>
      </c>
      <c r="D157" s="7" t="s">
        <v>2131</v>
      </c>
      <c r="E157" s="7" t="s">
        <v>2132</v>
      </c>
      <c r="F157" s="7" t="s">
        <v>191</v>
      </c>
      <c r="G157" s="7" t="s">
        <v>189</v>
      </c>
      <c r="H157" s="7" t="s">
        <v>2</v>
      </c>
      <c r="I157" s="7" t="s">
        <v>2050</v>
      </c>
      <c r="J157" s="7" t="s">
        <v>2046</v>
      </c>
      <c r="K157" s="7" t="s">
        <v>53</v>
      </c>
      <c r="L157" s="7">
        <v>1</v>
      </c>
      <c r="M157" s="11">
        <v>598.26</v>
      </c>
      <c r="N157" s="6" t="e">
        <f>VLOOKUP(F157,建物!$F$3:$L$63,6,0)</f>
        <v>#N/A</v>
      </c>
      <c r="O157" s="7" t="e">
        <f t="shared" si="2"/>
        <v>#N/A</v>
      </c>
    </row>
    <row r="158" spans="1:15" x14ac:dyDescent="0.15">
      <c r="A158" s="7">
        <v>156</v>
      </c>
      <c r="B158" s="7" t="s">
        <v>169</v>
      </c>
      <c r="C158" s="7">
        <v>12221</v>
      </c>
      <c r="D158" s="7" t="s">
        <v>2131</v>
      </c>
      <c r="E158" s="7" t="s">
        <v>2132</v>
      </c>
      <c r="F158" s="7" t="s">
        <v>170</v>
      </c>
      <c r="G158" s="7" t="s">
        <v>168</v>
      </c>
      <c r="H158" s="7" t="s">
        <v>2</v>
      </c>
      <c r="I158" s="7" t="s">
        <v>2050</v>
      </c>
      <c r="J158" s="7" t="s">
        <v>2046</v>
      </c>
      <c r="K158" s="7" t="s">
        <v>5</v>
      </c>
      <c r="L158" s="7">
        <v>1</v>
      </c>
      <c r="M158" s="11">
        <v>138.6</v>
      </c>
      <c r="N158" s="6" t="e">
        <f>VLOOKUP(F158,建物!$F$3:$L$63,6,0)</f>
        <v>#N/A</v>
      </c>
      <c r="O158" s="7" t="e">
        <f t="shared" si="2"/>
        <v>#N/A</v>
      </c>
    </row>
    <row r="159" spans="1:15" x14ac:dyDescent="0.15">
      <c r="A159" s="7">
        <v>157</v>
      </c>
      <c r="B159" s="7" t="s">
        <v>98</v>
      </c>
      <c r="C159" s="7">
        <v>12221</v>
      </c>
      <c r="D159" s="7" t="s">
        <v>2131</v>
      </c>
      <c r="E159" s="7" t="s">
        <v>2132</v>
      </c>
      <c r="F159" s="7" t="s">
        <v>99</v>
      </c>
      <c r="G159" s="7" t="s">
        <v>97</v>
      </c>
      <c r="H159" s="7" t="s">
        <v>2</v>
      </c>
      <c r="I159" s="7" t="s">
        <v>2050</v>
      </c>
      <c r="J159" s="7" t="s">
        <v>2046</v>
      </c>
      <c r="K159" s="7" t="s">
        <v>90</v>
      </c>
      <c r="L159" s="7">
        <v>1</v>
      </c>
      <c r="M159" s="11">
        <v>34.340000000000003</v>
      </c>
      <c r="N159" s="6" t="e">
        <f>VLOOKUP(F159,建物!$F$3:$L$63,6,0)</f>
        <v>#N/A</v>
      </c>
      <c r="O159" s="7" t="e">
        <f t="shared" si="2"/>
        <v>#N/A</v>
      </c>
    </row>
    <row r="160" spans="1:15" x14ac:dyDescent="0.15">
      <c r="A160" s="7">
        <v>158</v>
      </c>
      <c r="B160" s="7" t="s">
        <v>92</v>
      </c>
      <c r="C160" s="7">
        <v>12221</v>
      </c>
      <c r="D160" s="7" t="s">
        <v>2131</v>
      </c>
      <c r="E160" s="7" t="s">
        <v>2132</v>
      </c>
      <c r="F160" s="7" t="s">
        <v>93</v>
      </c>
      <c r="G160" s="7" t="s">
        <v>91</v>
      </c>
      <c r="H160" s="7" t="s">
        <v>2</v>
      </c>
      <c r="I160" s="7" t="s">
        <v>2050</v>
      </c>
      <c r="J160" s="7" t="s">
        <v>2046</v>
      </c>
      <c r="K160" s="7" t="s">
        <v>90</v>
      </c>
      <c r="L160" s="7">
        <v>1</v>
      </c>
      <c r="M160" s="11">
        <v>588.85</v>
      </c>
      <c r="N160" s="6" t="e">
        <f>VLOOKUP(F160,建物!$F$3:$L$63,6,0)</f>
        <v>#N/A</v>
      </c>
      <c r="O160" s="7" t="e">
        <f t="shared" si="2"/>
        <v>#N/A</v>
      </c>
    </row>
    <row r="161" spans="1:15" x14ac:dyDescent="0.15">
      <c r="A161" s="7">
        <v>159</v>
      </c>
      <c r="B161" s="7" t="s">
        <v>88</v>
      </c>
      <c r="C161" s="7">
        <v>12221</v>
      </c>
      <c r="D161" s="7" t="s">
        <v>2131</v>
      </c>
      <c r="E161" s="7" t="s">
        <v>2132</v>
      </c>
      <c r="F161" s="7" t="s">
        <v>89</v>
      </c>
      <c r="G161" s="7" t="s">
        <v>87</v>
      </c>
      <c r="H161" s="7" t="s">
        <v>2</v>
      </c>
      <c r="I161" s="7" t="s">
        <v>2050</v>
      </c>
      <c r="J161" s="7" t="s">
        <v>2046</v>
      </c>
      <c r="K161" s="7" t="s">
        <v>0</v>
      </c>
      <c r="L161" s="7">
        <v>1</v>
      </c>
      <c r="M161" s="11">
        <v>46.87</v>
      </c>
      <c r="N161" s="6" t="e">
        <f>VLOOKUP(F161,建物!$F$3:$L$63,6,0)</f>
        <v>#N/A</v>
      </c>
      <c r="O161" s="7" t="e">
        <f t="shared" si="2"/>
        <v>#N/A</v>
      </c>
    </row>
    <row r="162" spans="1:15" x14ac:dyDescent="0.15">
      <c r="A162" s="7">
        <v>160</v>
      </c>
      <c r="B162" s="7" t="s">
        <v>85</v>
      </c>
      <c r="C162" s="7">
        <v>12221</v>
      </c>
      <c r="D162" s="7" t="s">
        <v>2131</v>
      </c>
      <c r="E162" s="7" t="s">
        <v>2132</v>
      </c>
      <c r="F162" s="7" t="s">
        <v>86</v>
      </c>
      <c r="G162" s="7" t="s">
        <v>84</v>
      </c>
      <c r="H162" s="7" t="s">
        <v>2</v>
      </c>
      <c r="I162" s="7" t="s">
        <v>2050</v>
      </c>
      <c r="J162" s="7" t="s">
        <v>2046</v>
      </c>
      <c r="K162" s="7" t="s">
        <v>5</v>
      </c>
      <c r="L162" s="7">
        <v>1</v>
      </c>
      <c r="M162" s="11">
        <v>215.78</v>
      </c>
      <c r="N162" s="6" t="e">
        <f>VLOOKUP(F162,建物!$F$3:$L$63,6,0)</f>
        <v>#N/A</v>
      </c>
      <c r="O162" s="7" t="e">
        <f t="shared" si="2"/>
        <v>#N/A</v>
      </c>
    </row>
    <row r="163" spans="1:15" x14ac:dyDescent="0.15">
      <c r="A163" s="7">
        <v>161</v>
      </c>
      <c r="B163" s="7" t="s">
        <v>55</v>
      </c>
      <c r="C163" s="7">
        <v>12221</v>
      </c>
      <c r="D163" s="7" t="s">
        <v>2131</v>
      </c>
      <c r="E163" s="7" t="s">
        <v>2132</v>
      </c>
      <c r="F163" s="7" t="s">
        <v>56</v>
      </c>
      <c r="G163" s="7" t="s">
        <v>54</v>
      </c>
      <c r="H163" s="7" t="s">
        <v>2</v>
      </c>
      <c r="I163" s="7" t="s">
        <v>2050</v>
      </c>
      <c r="J163" s="7" t="s">
        <v>2046</v>
      </c>
      <c r="K163" s="7" t="s">
        <v>53</v>
      </c>
      <c r="L163" s="7">
        <v>1</v>
      </c>
      <c r="M163" s="11">
        <v>12.83</v>
      </c>
      <c r="N163" s="6" t="e">
        <f>VLOOKUP(F163,建物!$F$3:$L$63,6,0)</f>
        <v>#N/A</v>
      </c>
      <c r="O163" s="7" t="e">
        <f t="shared" si="2"/>
        <v>#N/A</v>
      </c>
    </row>
    <row r="164" spans="1:15" x14ac:dyDescent="0.15">
      <c r="A164" s="7">
        <v>162</v>
      </c>
      <c r="B164" s="7" t="s">
        <v>41</v>
      </c>
      <c r="C164" s="7">
        <v>12221</v>
      </c>
      <c r="D164" s="7" t="s">
        <v>2131</v>
      </c>
      <c r="E164" s="7" t="s">
        <v>2132</v>
      </c>
      <c r="F164" s="7" t="s">
        <v>42</v>
      </c>
      <c r="G164" s="7" t="s">
        <v>40</v>
      </c>
      <c r="H164" s="7" t="s">
        <v>2</v>
      </c>
      <c r="I164" s="7" t="s">
        <v>2050</v>
      </c>
      <c r="J164" s="7" t="s">
        <v>2046</v>
      </c>
      <c r="K164" s="7" t="s">
        <v>5</v>
      </c>
      <c r="L164" s="7">
        <v>2</v>
      </c>
      <c r="M164" s="11">
        <v>915</v>
      </c>
      <c r="N164" s="6" t="e">
        <f>VLOOKUP(F164,建物!$F$3:$L$63,6,0)</f>
        <v>#N/A</v>
      </c>
      <c r="O164" s="7" t="e">
        <f t="shared" si="2"/>
        <v>#N/A</v>
      </c>
    </row>
    <row r="165" spans="1:15" x14ac:dyDescent="0.15">
      <c r="A165" s="7">
        <v>163</v>
      </c>
      <c r="B165" s="7" t="s">
        <v>7</v>
      </c>
      <c r="C165" s="7">
        <v>12221</v>
      </c>
      <c r="D165" s="7" t="s">
        <v>2131</v>
      </c>
      <c r="E165" s="7" t="s">
        <v>2132</v>
      </c>
      <c r="F165" s="7" t="s">
        <v>8</v>
      </c>
      <c r="G165" s="7" t="s">
        <v>6</v>
      </c>
      <c r="H165" s="7" t="s">
        <v>2</v>
      </c>
      <c r="I165" s="7" t="s">
        <v>2050</v>
      </c>
      <c r="J165" s="7" t="s">
        <v>2046</v>
      </c>
      <c r="K165" s="7" t="s">
        <v>5</v>
      </c>
      <c r="L165" s="7">
        <v>1</v>
      </c>
      <c r="M165" s="11">
        <v>336.93</v>
      </c>
      <c r="N165" s="6" t="e">
        <f>VLOOKUP(F165,建物!$F$3:$L$63,6,0)</f>
        <v>#N/A</v>
      </c>
      <c r="O165" s="7" t="e">
        <f t="shared" si="2"/>
        <v>#N/A</v>
      </c>
    </row>
    <row r="166" spans="1:15" x14ac:dyDescent="0.15">
      <c r="N166" s="6"/>
    </row>
    <row r="167" spans="1:15" x14ac:dyDescent="0.15">
      <c r="N167" s="6"/>
    </row>
    <row r="168" spans="1:15" x14ac:dyDescent="0.15">
      <c r="N168" s="6"/>
    </row>
  </sheetData>
  <autoFilter ref="A2:O165"/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M157"/>
  <sheetViews>
    <sheetView tabSelected="1" view="pageBreakPreview" zoomScale="85" zoomScaleNormal="85" zoomScaleSheetLayoutView="85" workbookViewId="0">
      <pane ySplit="2" topLeftCell="A3" activePane="bottomLeft" state="frozen"/>
      <selection pane="bottomLeft"/>
    </sheetView>
  </sheetViews>
  <sheetFormatPr defaultRowHeight="13.5" x14ac:dyDescent="0.15"/>
  <cols>
    <col min="1" max="1" width="5.625" style="14" customWidth="1"/>
    <col min="2" max="2" width="9" style="15"/>
    <col min="3" max="3" width="7.625" style="14" customWidth="1"/>
    <col min="4" max="4" width="11.25" style="15" customWidth="1"/>
    <col min="5" max="5" width="10.75" style="15" customWidth="1"/>
    <col min="6" max="6" width="25.25" style="15" customWidth="1"/>
    <col min="7" max="7" width="29" style="15" customWidth="1"/>
    <col min="8" max="9" width="9" style="15"/>
    <col min="10" max="10" width="9" style="17"/>
    <col min="11" max="11" width="9" style="15"/>
    <col min="12" max="12" width="9" style="18"/>
    <col min="13" max="13" width="11.125" style="19" customWidth="1"/>
  </cols>
  <sheetData>
    <row r="1" spans="1:13" x14ac:dyDescent="0.15">
      <c r="A1" s="25" t="s">
        <v>2133</v>
      </c>
      <c r="F1" s="16"/>
    </row>
    <row r="2" spans="1:13" ht="18.75" x14ac:dyDescent="0.15">
      <c r="A2" s="20" t="s">
        <v>2135</v>
      </c>
      <c r="B2" s="21" t="s">
        <v>2124</v>
      </c>
      <c r="C2" s="22" t="s">
        <v>2137</v>
      </c>
      <c r="D2" s="21" t="s">
        <v>2138</v>
      </c>
      <c r="E2" s="21" t="s">
        <v>2136</v>
      </c>
      <c r="F2" s="21" t="s">
        <v>2128</v>
      </c>
      <c r="G2" s="21" t="s">
        <v>2043</v>
      </c>
      <c r="H2" s="21" t="s">
        <v>2139</v>
      </c>
      <c r="I2" s="21" t="s">
        <v>2038</v>
      </c>
      <c r="J2" s="23" t="s">
        <v>2141</v>
      </c>
      <c r="K2" s="21" t="s">
        <v>2057</v>
      </c>
      <c r="L2" s="20" t="s">
        <v>2053</v>
      </c>
      <c r="M2" s="24" t="s">
        <v>2140</v>
      </c>
    </row>
    <row r="3" spans="1:13" x14ac:dyDescent="0.15">
      <c r="A3" s="7">
        <v>1</v>
      </c>
      <c r="B3" s="26" t="s">
        <v>2036</v>
      </c>
      <c r="C3" s="7" t="s">
        <v>2184</v>
      </c>
      <c r="D3" s="26" t="s">
        <v>2052</v>
      </c>
      <c r="E3" s="26" t="s">
        <v>2048</v>
      </c>
      <c r="F3" s="26" t="s">
        <v>2037</v>
      </c>
      <c r="G3" s="26" t="s">
        <v>393</v>
      </c>
      <c r="H3" s="26" t="s">
        <v>2</v>
      </c>
      <c r="I3" s="26" t="s">
        <v>282</v>
      </c>
      <c r="J3" s="27" t="s">
        <v>2049</v>
      </c>
      <c r="K3" s="7" t="s">
        <v>5</v>
      </c>
      <c r="L3" s="7">
        <v>8</v>
      </c>
      <c r="M3" s="28">
        <v>13028.85</v>
      </c>
    </row>
    <row r="4" spans="1:13" x14ac:dyDescent="0.15">
      <c r="A4" s="7">
        <v>2</v>
      </c>
      <c r="B4" s="26" t="s">
        <v>2034</v>
      </c>
      <c r="C4" s="7" t="s">
        <v>2184</v>
      </c>
      <c r="D4" s="26" t="s">
        <v>2052</v>
      </c>
      <c r="E4" s="26" t="s">
        <v>2048</v>
      </c>
      <c r="F4" s="26" t="s">
        <v>2035</v>
      </c>
      <c r="G4" s="26" t="s">
        <v>2033</v>
      </c>
      <c r="H4" s="26" t="s">
        <v>2</v>
      </c>
      <c r="I4" s="26" t="s">
        <v>282</v>
      </c>
      <c r="J4" s="27" t="s">
        <v>2049</v>
      </c>
      <c r="K4" s="7" t="s">
        <v>1864</v>
      </c>
      <c r="L4" s="7">
        <v>1</v>
      </c>
      <c r="M4" s="28">
        <v>2959.9</v>
      </c>
    </row>
    <row r="5" spans="1:13" x14ac:dyDescent="0.15">
      <c r="A5" s="7">
        <v>3</v>
      </c>
      <c r="B5" s="26" t="s">
        <v>1969</v>
      </c>
      <c r="C5" s="7" t="s">
        <v>2184</v>
      </c>
      <c r="D5" s="26" t="s">
        <v>2052</v>
      </c>
      <c r="E5" s="26" t="s">
        <v>2048</v>
      </c>
      <c r="F5" s="26" t="s">
        <v>2154</v>
      </c>
      <c r="G5" s="26" t="s">
        <v>1968</v>
      </c>
      <c r="H5" s="26" t="s">
        <v>2</v>
      </c>
      <c r="I5" s="26" t="s">
        <v>282</v>
      </c>
      <c r="J5" s="27" t="s">
        <v>2049</v>
      </c>
      <c r="K5" s="7" t="s">
        <v>1967</v>
      </c>
      <c r="L5" s="7">
        <v>1</v>
      </c>
      <c r="M5" s="28">
        <v>96.68</v>
      </c>
    </row>
    <row r="6" spans="1:13" x14ac:dyDescent="0.15">
      <c r="A6" s="7">
        <v>4</v>
      </c>
      <c r="B6" s="26" t="s">
        <v>2031</v>
      </c>
      <c r="C6" s="7" t="s">
        <v>2184</v>
      </c>
      <c r="D6" s="26" t="s">
        <v>2052</v>
      </c>
      <c r="E6" s="26" t="s">
        <v>2048</v>
      </c>
      <c r="F6" s="26" t="s">
        <v>2032</v>
      </c>
      <c r="G6" s="26" t="s">
        <v>2030</v>
      </c>
      <c r="H6" s="26" t="s">
        <v>2</v>
      </c>
      <c r="I6" s="26" t="s">
        <v>282</v>
      </c>
      <c r="J6" s="27" t="s">
        <v>2049</v>
      </c>
      <c r="K6" s="7" t="s">
        <v>2023</v>
      </c>
      <c r="L6" s="7">
        <v>1</v>
      </c>
      <c r="M6" s="28">
        <v>97.5</v>
      </c>
    </row>
    <row r="7" spans="1:13" x14ac:dyDescent="0.15">
      <c r="A7" s="7">
        <v>5</v>
      </c>
      <c r="B7" s="26" t="s">
        <v>2026</v>
      </c>
      <c r="C7" s="7" t="s">
        <v>2184</v>
      </c>
      <c r="D7" s="26" t="s">
        <v>2052</v>
      </c>
      <c r="E7" s="26" t="s">
        <v>2048</v>
      </c>
      <c r="F7" s="26" t="s">
        <v>2027</v>
      </c>
      <c r="G7" s="26" t="s">
        <v>733</v>
      </c>
      <c r="H7" s="26" t="s">
        <v>2</v>
      </c>
      <c r="I7" s="26" t="s">
        <v>282</v>
      </c>
      <c r="J7" s="27" t="s">
        <v>2049</v>
      </c>
      <c r="K7" s="7" t="s">
        <v>2023</v>
      </c>
      <c r="L7" s="7">
        <v>1</v>
      </c>
      <c r="M7" s="28">
        <v>10</v>
      </c>
    </row>
    <row r="8" spans="1:13" x14ac:dyDescent="0.15">
      <c r="A8" s="7">
        <v>6</v>
      </c>
      <c r="B8" s="26" t="s">
        <v>2021</v>
      </c>
      <c r="C8" s="7" t="s">
        <v>2184</v>
      </c>
      <c r="D8" s="26" t="s">
        <v>2052</v>
      </c>
      <c r="E8" s="26" t="s">
        <v>2048</v>
      </c>
      <c r="F8" s="26" t="s">
        <v>2022</v>
      </c>
      <c r="G8" s="26" t="s">
        <v>2020</v>
      </c>
      <c r="H8" s="26" t="s">
        <v>2</v>
      </c>
      <c r="I8" s="26" t="s">
        <v>282</v>
      </c>
      <c r="J8" s="27" t="s">
        <v>2049</v>
      </c>
      <c r="K8" s="7" t="s">
        <v>1967</v>
      </c>
      <c r="L8" s="7">
        <v>6</v>
      </c>
      <c r="M8" s="28">
        <v>5270.98</v>
      </c>
    </row>
    <row r="9" spans="1:13" x14ac:dyDescent="0.15">
      <c r="A9" s="7">
        <v>7</v>
      </c>
      <c r="B9" s="26" t="s">
        <v>2018</v>
      </c>
      <c r="C9" s="7" t="s">
        <v>2184</v>
      </c>
      <c r="D9" s="26" t="s">
        <v>2052</v>
      </c>
      <c r="E9" s="26" t="s">
        <v>2048</v>
      </c>
      <c r="F9" s="26" t="s">
        <v>2019</v>
      </c>
      <c r="G9" s="26" t="s">
        <v>2017</v>
      </c>
      <c r="H9" s="26" t="s">
        <v>2</v>
      </c>
      <c r="I9" s="26" t="s">
        <v>282</v>
      </c>
      <c r="J9" s="27" t="s">
        <v>2049</v>
      </c>
      <c r="K9" s="7" t="s">
        <v>1967</v>
      </c>
      <c r="L9" s="7">
        <v>1</v>
      </c>
      <c r="M9" s="28">
        <v>464.27</v>
      </c>
    </row>
    <row r="10" spans="1:13" x14ac:dyDescent="0.15">
      <c r="A10" s="7">
        <v>8</v>
      </c>
      <c r="B10" s="26" t="s">
        <v>2015</v>
      </c>
      <c r="C10" s="7" t="s">
        <v>2184</v>
      </c>
      <c r="D10" s="26" t="s">
        <v>2052</v>
      </c>
      <c r="E10" s="26" t="s">
        <v>2048</v>
      </c>
      <c r="F10" s="26" t="s">
        <v>2016</v>
      </c>
      <c r="G10" s="26" t="s">
        <v>2014</v>
      </c>
      <c r="H10" s="26" t="s">
        <v>2</v>
      </c>
      <c r="I10" s="26" t="s">
        <v>282</v>
      </c>
      <c r="J10" s="27" t="s">
        <v>2049</v>
      </c>
      <c r="K10" s="7" t="s">
        <v>1967</v>
      </c>
      <c r="L10" s="7">
        <v>1</v>
      </c>
      <c r="M10" s="28">
        <v>487.09</v>
      </c>
    </row>
    <row r="11" spans="1:13" x14ac:dyDescent="0.15">
      <c r="A11" s="7">
        <v>9</v>
      </c>
      <c r="B11" s="26" t="s">
        <v>2012</v>
      </c>
      <c r="C11" s="7" t="s">
        <v>2184</v>
      </c>
      <c r="D11" s="26" t="s">
        <v>2052</v>
      </c>
      <c r="E11" s="26" t="s">
        <v>2048</v>
      </c>
      <c r="F11" s="26" t="s">
        <v>2013</v>
      </c>
      <c r="G11" s="26" t="s">
        <v>2011</v>
      </c>
      <c r="H11" s="26" t="s">
        <v>2</v>
      </c>
      <c r="I11" s="26" t="s">
        <v>282</v>
      </c>
      <c r="J11" s="27" t="s">
        <v>2049</v>
      </c>
      <c r="K11" s="7" t="s">
        <v>1967</v>
      </c>
      <c r="L11" s="7">
        <v>1</v>
      </c>
      <c r="M11" s="28">
        <v>51.68</v>
      </c>
    </row>
    <row r="12" spans="1:13" x14ac:dyDescent="0.15">
      <c r="A12" s="7">
        <v>10</v>
      </c>
      <c r="B12" s="26" t="s">
        <v>2009</v>
      </c>
      <c r="C12" s="7" t="s">
        <v>2184</v>
      </c>
      <c r="D12" s="26" t="s">
        <v>2052</v>
      </c>
      <c r="E12" s="26" t="s">
        <v>2048</v>
      </c>
      <c r="F12" s="26" t="s">
        <v>2010</v>
      </c>
      <c r="G12" s="26" t="s">
        <v>2008</v>
      </c>
      <c r="H12" s="26" t="s">
        <v>2</v>
      </c>
      <c r="I12" s="26" t="s">
        <v>282</v>
      </c>
      <c r="J12" s="27" t="s">
        <v>2049</v>
      </c>
      <c r="K12" s="7" t="s">
        <v>1967</v>
      </c>
      <c r="L12" s="7">
        <v>1</v>
      </c>
      <c r="M12" s="28">
        <v>54.64</v>
      </c>
    </row>
    <row r="13" spans="1:13" x14ac:dyDescent="0.15">
      <c r="A13" s="7">
        <v>11</v>
      </c>
      <c r="B13" s="26" t="s">
        <v>2006</v>
      </c>
      <c r="C13" s="7" t="s">
        <v>2184</v>
      </c>
      <c r="D13" s="26" t="s">
        <v>2052</v>
      </c>
      <c r="E13" s="26" t="s">
        <v>2048</v>
      </c>
      <c r="F13" s="26" t="s">
        <v>2007</v>
      </c>
      <c r="G13" s="26" t="s">
        <v>2005</v>
      </c>
      <c r="H13" s="26" t="s">
        <v>2</v>
      </c>
      <c r="I13" s="26" t="s">
        <v>282</v>
      </c>
      <c r="J13" s="27" t="s">
        <v>2049</v>
      </c>
      <c r="K13" s="7" t="s">
        <v>1967</v>
      </c>
      <c r="L13" s="7">
        <v>1</v>
      </c>
      <c r="M13" s="28">
        <v>53.4</v>
      </c>
    </row>
    <row r="14" spans="1:13" x14ac:dyDescent="0.15">
      <c r="A14" s="7">
        <v>12</v>
      </c>
      <c r="B14" s="26" t="s">
        <v>2001</v>
      </c>
      <c r="C14" s="7" t="s">
        <v>2184</v>
      </c>
      <c r="D14" s="26" t="s">
        <v>2052</v>
      </c>
      <c r="E14" s="26" t="s">
        <v>2048</v>
      </c>
      <c r="F14" s="26" t="s">
        <v>2002</v>
      </c>
      <c r="G14" s="26" t="s">
        <v>2000</v>
      </c>
      <c r="H14" s="26" t="s">
        <v>2</v>
      </c>
      <c r="I14" s="26" t="s">
        <v>282</v>
      </c>
      <c r="J14" s="27" t="s">
        <v>2049</v>
      </c>
      <c r="K14" s="7" t="s">
        <v>1967</v>
      </c>
      <c r="L14" s="7">
        <v>1</v>
      </c>
      <c r="M14" s="28">
        <v>54.27</v>
      </c>
    </row>
    <row r="15" spans="1:13" x14ac:dyDescent="0.15">
      <c r="A15" s="7">
        <v>13</v>
      </c>
      <c r="B15" s="26" t="s">
        <v>1998</v>
      </c>
      <c r="C15" s="7" t="s">
        <v>2184</v>
      </c>
      <c r="D15" s="26" t="s">
        <v>2052</v>
      </c>
      <c r="E15" s="26" t="s">
        <v>2048</v>
      </c>
      <c r="F15" s="26" t="s">
        <v>1999</v>
      </c>
      <c r="G15" s="26" t="s">
        <v>1997</v>
      </c>
      <c r="H15" s="26" t="s">
        <v>2</v>
      </c>
      <c r="I15" s="26" t="s">
        <v>282</v>
      </c>
      <c r="J15" s="27" t="s">
        <v>2049</v>
      </c>
      <c r="K15" s="7" t="s">
        <v>1967</v>
      </c>
      <c r="L15" s="7">
        <v>1</v>
      </c>
      <c r="M15" s="28">
        <v>63.03</v>
      </c>
    </row>
    <row r="16" spans="1:13" x14ac:dyDescent="0.15">
      <c r="A16" s="7">
        <v>14</v>
      </c>
      <c r="B16" s="26" t="s">
        <v>1995</v>
      </c>
      <c r="C16" s="7" t="s">
        <v>2184</v>
      </c>
      <c r="D16" s="26" t="s">
        <v>2052</v>
      </c>
      <c r="E16" s="26" t="s">
        <v>2048</v>
      </c>
      <c r="F16" s="26" t="s">
        <v>1996</v>
      </c>
      <c r="G16" s="26" t="s">
        <v>1994</v>
      </c>
      <c r="H16" s="26" t="s">
        <v>2</v>
      </c>
      <c r="I16" s="26" t="s">
        <v>282</v>
      </c>
      <c r="J16" s="27" t="s">
        <v>2049</v>
      </c>
      <c r="K16" s="7" t="s">
        <v>1967</v>
      </c>
      <c r="L16" s="7">
        <v>1</v>
      </c>
      <c r="M16" s="28">
        <v>49.48</v>
      </c>
    </row>
    <row r="17" spans="1:13" x14ac:dyDescent="0.15">
      <c r="A17" s="7">
        <v>15</v>
      </c>
      <c r="B17" s="26" t="s">
        <v>1992</v>
      </c>
      <c r="C17" s="7" t="s">
        <v>2184</v>
      </c>
      <c r="D17" s="26" t="s">
        <v>2052</v>
      </c>
      <c r="E17" s="26" t="s">
        <v>2048</v>
      </c>
      <c r="F17" s="26" t="s">
        <v>1993</v>
      </c>
      <c r="G17" s="26" t="s">
        <v>1991</v>
      </c>
      <c r="H17" s="26" t="s">
        <v>2</v>
      </c>
      <c r="I17" s="26" t="s">
        <v>282</v>
      </c>
      <c r="J17" s="27" t="s">
        <v>2049</v>
      </c>
      <c r="K17" s="7" t="s">
        <v>1967</v>
      </c>
      <c r="L17" s="7">
        <v>1</v>
      </c>
      <c r="M17" s="28">
        <v>54.27</v>
      </c>
    </row>
    <row r="18" spans="1:13" x14ac:dyDescent="0.15">
      <c r="A18" s="7">
        <v>16</v>
      </c>
      <c r="B18" s="26" t="s">
        <v>1989</v>
      </c>
      <c r="C18" s="7" t="s">
        <v>2184</v>
      </c>
      <c r="D18" s="26" t="s">
        <v>2052</v>
      </c>
      <c r="E18" s="26" t="s">
        <v>2048</v>
      </c>
      <c r="F18" s="26" t="s">
        <v>1990</v>
      </c>
      <c r="G18" s="26" t="s">
        <v>1988</v>
      </c>
      <c r="H18" s="26" t="s">
        <v>2</v>
      </c>
      <c r="I18" s="26" t="s">
        <v>282</v>
      </c>
      <c r="J18" s="27" t="s">
        <v>2049</v>
      </c>
      <c r="K18" s="7" t="s">
        <v>1967</v>
      </c>
      <c r="L18" s="7">
        <v>1</v>
      </c>
      <c r="M18" s="28">
        <v>50.24</v>
      </c>
    </row>
    <row r="19" spans="1:13" x14ac:dyDescent="0.15">
      <c r="A19" s="7">
        <v>17</v>
      </c>
      <c r="B19" s="26" t="s">
        <v>1986</v>
      </c>
      <c r="C19" s="7" t="s">
        <v>2184</v>
      </c>
      <c r="D19" s="26" t="s">
        <v>2052</v>
      </c>
      <c r="E19" s="26" t="s">
        <v>2048</v>
      </c>
      <c r="F19" s="26" t="s">
        <v>1987</v>
      </c>
      <c r="G19" s="26" t="s">
        <v>1985</v>
      </c>
      <c r="H19" s="26" t="s">
        <v>2</v>
      </c>
      <c r="I19" s="26" t="s">
        <v>282</v>
      </c>
      <c r="J19" s="27" t="s">
        <v>2049</v>
      </c>
      <c r="K19" s="7" t="s">
        <v>1967</v>
      </c>
      <c r="L19" s="7">
        <v>1</v>
      </c>
      <c r="M19" s="28">
        <v>51.68</v>
      </c>
    </row>
    <row r="20" spans="1:13" x14ac:dyDescent="0.15">
      <c r="A20" s="7">
        <v>18</v>
      </c>
      <c r="B20" s="26" t="s">
        <v>1983</v>
      </c>
      <c r="C20" s="7" t="s">
        <v>2184</v>
      </c>
      <c r="D20" s="26" t="s">
        <v>2052</v>
      </c>
      <c r="E20" s="26" t="s">
        <v>2048</v>
      </c>
      <c r="F20" s="26" t="s">
        <v>1984</v>
      </c>
      <c r="G20" s="26" t="s">
        <v>1982</v>
      </c>
      <c r="H20" s="26" t="s">
        <v>2</v>
      </c>
      <c r="I20" s="26" t="s">
        <v>282</v>
      </c>
      <c r="J20" s="27" t="s">
        <v>2049</v>
      </c>
      <c r="K20" s="7" t="s">
        <v>1967</v>
      </c>
      <c r="L20" s="7">
        <v>1</v>
      </c>
      <c r="M20" s="28">
        <v>49.46</v>
      </c>
    </row>
    <row r="21" spans="1:13" x14ac:dyDescent="0.15">
      <c r="A21" s="7">
        <v>19</v>
      </c>
      <c r="B21" s="26" t="s">
        <v>1980</v>
      </c>
      <c r="C21" s="7" t="s">
        <v>2184</v>
      </c>
      <c r="D21" s="26" t="s">
        <v>2052</v>
      </c>
      <c r="E21" s="26" t="s">
        <v>2048</v>
      </c>
      <c r="F21" s="26" t="s">
        <v>1981</v>
      </c>
      <c r="G21" s="26" t="s">
        <v>1979</v>
      </c>
      <c r="H21" s="26" t="s">
        <v>2</v>
      </c>
      <c r="I21" s="26" t="s">
        <v>282</v>
      </c>
      <c r="J21" s="27" t="s">
        <v>2049</v>
      </c>
      <c r="K21" s="7" t="s">
        <v>1967</v>
      </c>
      <c r="L21" s="7">
        <v>1</v>
      </c>
      <c r="M21" s="28">
        <v>51.59</v>
      </c>
    </row>
    <row r="22" spans="1:13" x14ac:dyDescent="0.15">
      <c r="A22" s="7">
        <v>20</v>
      </c>
      <c r="B22" s="26" t="s">
        <v>1977</v>
      </c>
      <c r="C22" s="7" t="s">
        <v>2184</v>
      </c>
      <c r="D22" s="26" t="s">
        <v>2052</v>
      </c>
      <c r="E22" s="26" t="s">
        <v>2048</v>
      </c>
      <c r="F22" s="26" t="s">
        <v>1978</v>
      </c>
      <c r="G22" s="26" t="s">
        <v>1976</v>
      </c>
      <c r="H22" s="26" t="s">
        <v>2</v>
      </c>
      <c r="I22" s="26" t="s">
        <v>282</v>
      </c>
      <c r="J22" s="27" t="s">
        <v>2049</v>
      </c>
      <c r="K22" s="7" t="s">
        <v>1967</v>
      </c>
      <c r="L22" s="7">
        <v>1</v>
      </c>
      <c r="M22" s="28">
        <v>63.03</v>
      </c>
    </row>
    <row r="23" spans="1:13" x14ac:dyDescent="0.15">
      <c r="A23" s="7">
        <v>21</v>
      </c>
      <c r="B23" s="26" t="s">
        <v>1961</v>
      </c>
      <c r="C23" s="7" t="s">
        <v>2184</v>
      </c>
      <c r="D23" s="26" t="s">
        <v>2052</v>
      </c>
      <c r="E23" s="26" t="s">
        <v>2048</v>
      </c>
      <c r="F23" s="26" t="s">
        <v>1962</v>
      </c>
      <c r="G23" s="26" t="s">
        <v>1960</v>
      </c>
      <c r="H23" s="26" t="s">
        <v>2</v>
      </c>
      <c r="I23" s="26" t="s">
        <v>282</v>
      </c>
      <c r="J23" s="27" t="s">
        <v>2051</v>
      </c>
      <c r="K23" s="7" t="s">
        <v>1864</v>
      </c>
      <c r="L23" s="7">
        <v>9</v>
      </c>
      <c r="M23" s="28">
        <v>6125</v>
      </c>
    </row>
    <row r="24" spans="1:13" x14ac:dyDescent="0.15">
      <c r="A24" s="7">
        <v>22</v>
      </c>
      <c r="B24" s="26" t="s">
        <v>1958</v>
      </c>
      <c r="C24" s="7" t="s">
        <v>2184</v>
      </c>
      <c r="D24" s="26" t="s">
        <v>2052</v>
      </c>
      <c r="E24" s="26" t="s">
        <v>2048</v>
      </c>
      <c r="F24" s="26" t="s">
        <v>1959</v>
      </c>
      <c r="G24" s="26" t="s">
        <v>1957</v>
      </c>
      <c r="H24" s="26" t="s">
        <v>2</v>
      </c>
      <c r="I24" s="26" t="s">
        <v>282</v>
      </c>
      <c r="J24" s="27" t="s">
        <v>2051</v>
      </c>
      <c r="K24" s="7" t="s">
        <v>1864</v>
      </c>
      <c r="L24" s="7">
        <v>6</v>
      </c>
      <c r="M24" s="28">
        <v>6720</v>
      </c>
    </row>
    <row r="25" spans="1:13" x14ac:dyDescent="0.15">
      <c r="A25" s="7">
        <v>23</v>
      </c>
      <c r="B25" s="26" t="s">
        <v>1955</v>
      </c>
      <c r="C25" s="7" t="s">
        <v>2184</v>
      </c>
      <c r="D25" s="26" t="s">
        <v>2052</v>
      </c>
      <c r="E25" s="26" t="s">
        <v>2048</v>
      </c>
      <c r="F25" s="26" t="s">
        <v>1956</v>
      </c>
      <c r="G25" s="26" t="s">
        <v>1954</v>
      </c>
      <c r="H25" s="26" t="s">
        <v>2</v>
      </c>
      <c r="I25" s="26" t="s">
        <v>282</v>
      </c>
      <c r="J25" s="27" t="s">
        <v>2051</v>
      </c>
      <c r="K25" s="7" t="s">
        <v>1864</v>
      </c>
      <c r="L25" s="7">
        <v>8</v>
      </c>
      <c r="M25" s="28">
        <v>5705</v>
      </c>
    </row>
    <row r="26" spans="1:13" x14ac:dyDescent="0.15">
      <c r="A26" s="7">
        <v>24</v>
      </c>
      <c r="B26" s="26" t="s">
        <v>1952</v>
      </c>
      <c r="C26" s="7" t="s">
        <v>2184</v>
      </c>
      <c r="D26" s="26" t="s">
        <v>2052</v>
      </c>
      <c r="E26" s="26" t="s">
        <v>2048</v>
      </c>
      <c r="F26" s="26" t="s">
        <v>1953</v>
      </c>
      <c r="G26" s="26" t="s">
        <v>1951</v>
      </c>
      <c r="H26" s="26" t="s">
        <v>2</v>
      </c>
      <c r="I26" s="26" t="s">
        <v>282</v>
      </c>
      <c r="J26" s="27" t="s">
        <v>2051</v>
      </c>
      <c r="K26" s="7" t="s">
        <v>1864</v>
      </c>
      <c r="L26" s="7">
        <v>6</v>
      </c>
      <c r="M26" s="28">
        <v>6099</v>
      </c>
    </row>
    <row r="27" spans="1:13" x14ac:dyDescent="0.15">
      <c r="A27" s="7">
        <v>25</v>
      </c>
      <c r="B27" s="26" t="s">
        <v>1949</v>
      </c>
      <c r="C27" s="7" t="s">
        <v>2184</v>
      </c>
      <c r="D27" s="26" t="s">
        <v>2052</v>
      </c>
      <c r="E27" s="26" t="s">
        <v>2048</v>
      </c>
      <c r="F27" s="26" t="s">
        <v>1950</v>
      </c>
      <c r="G27" s="26" t="s">
        <v>1948</v>
      </c>
      <c r="H27" s="26" t="s">
        <v>2</v>
      </c>
      <c r="I27" s="26" t="s">
        <v>282</v>
      </c>
      <c r="J27" s="27" t="s">
        <v>2051</v>
      </c>
      <c r="K27" s="7" t="s">
        <v>1864</v>
      </c>
      <c r="L27" s="7">
        <v>9</v>
      </c>
      <c r="M27" s="28">
        <v>6337</v>
      </c>
    </row>
    <row r="28" spans="1:13" x14ac:dyDescent="0.15">
      <c r="A28" s="7">
        <v>26</v>
      </c>
      <c r="B28" s="26" t="s">
        <v>1946</v>
      </c>
      <c r="C28" s="7" t="s">
        <v>2184</v>
      </c>
      <c r="D28" s="26" t="s">
        <v>2052</v>
      </c>
      <c r="E28" s="26" t="s">
        <v>2048</v>
      </c>
      <c r="F28" s="26" t="s">
        <v>1947</v>
      </c>
      <c r="G28" s="26" t="s">
        <v>1945</v>
      </c>
      <c r="H28" s="26" t="s">
        <v>2</v>
      </c>
      <c r="I28" s="26" t="s">
        <v>282</v>
      </c>
      <c r="J28" s="27" t="s">
        <v>2051</v>
      </c>
      <c r="K28" s="7" t="s">
        <v>1864</v>
      </c>
      <c r="L28" s="7">
        <v>13</v>
      </c>
      <c r="M28" s="28">
        <v>6760</v>
      </c>
    </row>
    <row r="29" spans="1:13" x14ac:dyDescent="0.15">
      <c r="A29" s="7">
        <v>27</v>
      </c>
      <c r="B29" s="26" t="s">
        <v>1943</v>
      </c>
      <c r="C29" s="7" t="s">
        <v>2184</v>
      </c>
      <c r="D29" s="26" t="s">
        <v>2052</v>
      </c>
      <c r="E29" s="26" t="s">
        <v>2048</v>
      </c>
      <c r="F29" s="26" t="s">
        <v>1944</v>
      </c>
      <c r="G29" s="26" t="s">
        <v>1942</v>
      </c>
      <c r="H29" s="26" t="s">
        <v>2</v>
      </c>
      <c r="I29" s="26" t="s">
        <v>282</v>
      </c>
      <c r="J29" s="27" t="s">
        <v>2051</v>
      </c>
      <c r="K29" s="7" t="s">
        <v>1864</v>
      </c>
      <c r="L29" s="7">
        <v>7</v>
      </c>
      <c r="M29" s="28">
        <v>7537.48</v>
      </c>
    </row>
    <row r="30" spans="1:13" x14ac:dyDescent="0.15">
      <c r="A30" s="7">
        <v>28</v>
      </c>
      <c r="B30" s="26" t="s">
        <v>1937</v>
      </c>
      <c r="C30" s="7" t="s">
        <v>2184</v>
      </c>
      <c r="D30" s="26" t="s">
        <v>2052</v>
      </c>
      <c r="E30" s="26" t="s">
        <v>2048</v>
      </c>
      <c r="F30" s="26" t="s">
        <v>1938</v>
      </c>
      <c r="G30" s="26" t="s">
        <v>327</v>
      </c>
      <c r="H30" s="26" t="s">
        <v>2</v>
      </c>
      <c r="I30" s="26" t="s">
        <v>282</v>
      </c>
      <c r="J30" s="27" t="s">
        <v>2051</v>
      </c>
      <c r="K30" s="7" t="s">
        <v>1864</v>
      </c>
      <c r="L30" s="7">
        <v>5</v>
      </c>
      <c r="M30" s="28">
        <v>7231</v>
      </c>
    </row>
    <row r="31" spans="1:13" x14ac:dyDescent="0.15">
      <c r="A31" s="7">
        <v>29</v>
      </c>
      <c r="B31" s="26" t="s">
        <v>1935</v>
      </c>
      <c r="C31" s="7" t="s">
        <v>2184</v>
      </c>
      <c r="D31" s="26" t="s">
        <v>2052</v>
      </c>
      <c r="E31" s="26" t="s">
        <v>2048</v>
      </c>
      <c r="F31" s="26" t="s">
        <v>1936</v>
      </c>
      <c r="G31" s="26" t="s">
        <v>1934</v>
      </c>
      <c r="H31" s="26" t="s">
        <v>2</v>
      </c>
      <c r="I31" s="26" t="s">
        <v>282</v>
      </c>
      <c r="J31" s="27" t="s">
        <v>2051</v>
      </c>
      <c r="K31" s="7" t="s">
        <v>1864</v>
      </c>
      <c r="L31" s="7">
        <v>9</v>
      </c>
      <c r="M31" s="28">
        <v>6575.6</v>
      </c>
    </row>
    <row r="32" spans="1:13" x14ac:dyDescent="0.15">
      <c r="A32" s="7">
        <v>30</v>
      </c>
      <c r="B32" s="26" t="s">
        <v>1932</v>
      </c>
      <c r="C32" s="7" t="s">
        <v>2184</v>
      </c>
      <c r="D32" s="26" t="s">
        <v>2052</v>
      </c>
      <c r="E32" s="26" t="s">
        <v>2048</v>
      </c>
      <c r="F32" s="26" t="s">
        <v>1933</v>
      </c>
      <c r="G32" s="26" t="s">
        <v>427</v>
      </c>
      <c r="H32" s="26" t="s">
        <v>2</v>
      </c>
      <c r="I32" s="26" t="s">
        <v>282</v>
      </c>
      <c r="J32" s="27" t="s">
        <v>2051</v>
      </c>
      <c r="K32" s="7" t="s">
        <v>1864</v>
      </c>
      <c r="L32" s="7">
        <v>10</v>
      </c>
      <c r="M32" s="28">
        <v>7737.75</v>
      </c>
    </row>
    <row r="33" spans="1:13" x14ac:dyDescent="0.15">
      <c r="A33" s="7">
        <v>31</v>
      </c>
      <c r="B33" s="26" t="s">
        <v>1930</v>
      </c>
      <c r="C33" s="7" t="s">
        <v>2184</v>
      </c>
      <c r="D33" s="26" t="s">
        <v>2052</v>
      </c>
      <c r="E33" s="26" t="s">
        <v>2048</v>
      </c>
      <c r="F33" s="26" t="s">
        <v>1931</v>
      </c>
      <c r="G33" s="26" t="s">
        <v>1929</v>
      </c>
      <c r="H33" s="26" t="s">
        <v>2</v>
      </c>
      <c r="I33" s="26" t="s">
        <v>282</v>
      </c>
      <c r="J33" s="27" t="s">
        <v>2051</v>
      </c>
      <c r="K33" s="7" t="s">
        <v>1864</v>
      </c>
      <c r="L33" s="7">
        <v>8</v>
      </c>
      <c r="M33" s="28">
        <v>5180.3999999999996</v>
      </c>
    </row>
    <row r="34" spans="1:13" x14ac:dyDescent="0.15">
      <c r="A34" s="7">
        <v>32</v>
      </c>
      <c r="B34" s="26" t="s">
        <v>1927</v>
      </c>
      <c r="C34" s="7" t="s">
        <v>2184</v>
      </c>
      <c r="D34" s="26" t="s">
        <v>2052</v>
      </c>
      <c r="E34" s="26" t="s">
        <v>2048</v>
      </c>
      <c r="F34" s="26" t="s">
        <v>1928</v>
      </c>
      <c r="G34" s="26" t="s">
        <v>1926</v>
      </c>
      <c r="H34" s="26" t="s">
        <v>2</v>
      </c>
      <c r="I34" s="26" t="s">
        <v>282</v>
      </c>
      <c r="J34" s="27" t="s">
        <v>2051</v>
      </c>
      <c r="K34" s="7" t="s">
        <v>1864</v>
      </c>
      <c r="L34" s="7">
        <v>6</v>
      </c>
      <c r="M34" s="28">
        <v>4446.51</v>
      </c>
    </row>
    <row r="35" spans="1:13" x14ac:dyDescent="0.15">
      <c r="A35" s="7">
        <v>33</v>
      </c>
      <c r="B35" s="26" t="s">
        <v>1924</v>
      </c>
      <c r="C35" s="7" t="s">
        <v>2184</v>
      </c>
      <c r="D35" s="26" t="s">
        <v>2052</v>
      </c>
      <c r="E35" s="26" t="s">
        <v>2048</v>
      </c>
      <c r="F35" s="26" t="s">
        <v>2155</v>
      </c>
      <c r="G35" s="26" t="s">
        <v>1923</v>
      </c>
      <c r="H35" s="26" t="s">
        <v>2</v>
      </c>
      <c r="I35" s="26" t="s">
        <v>282</v>
      </c>
      <c r="J35" s="27" t="s">
        <v>2051</v>
      </c>
      <c r="K35" s="7" t="s">
        <v>1864</v>
      </c>
      <c r="L35" s="7">
        <v>10</v>
      </c>
      <c r="M35" s="28">
        <v>6047</v>
      </c>
    </row>
    <row r="36" spans="1:13" x14ac:dyDescent="0.15">
      <c r="A36" s="7">
        <v>34</v>
      </c>
      <c r="B36" s="26" t="s">
        <v>1921</v>
      </c>
      <c r="C36" s="7" t="s">
        <v>2184</v>
      </c>
      <c r="D36" s="26" t="s">
        <v>2052</v>
      </c>
      <c r="E36" s="26" t="s">
        <v>2048</v>
      </c>
      <c r="F36" s="26" t="s">
        <v>2156</v>
      </c>
      <c r="G36" s="26" t="s">
        <v>1920</v>
      </c>
      <c r="H36" s="26" t="s">
        <v>2</v>
      </c>
      <c r="I36" s="26" t="s">
        <v>282</v>
      </c>
      <c r="J36" s="27" t="s">
        <v>2051</v>
      </c>
      <c r="K36" s="7" t="s">
        <v>1864</v>
      </c>
      <c r="L36" s="7">
        <v>9</v>
      </c>
      <c r="M36" s="28">
        <v>2757</v>
      </c>
    </row>
    <row r="37" spans="1:13" x14ac:dyDescent="0.15">
      <c r="A37" s="7">
        <v>35</v>
      </c>
      <c r="B37" s="26" t="s">
        <v>1918</v>
      </c>
      <c r="C37" s="7" t="s">
        <v>2184</v>
      </c>
      <c r="D37" s="26" t="s">
        <v>2052</v>
      </c>
      <c r="E37" s="26" t="s">
        <v>2048</v>
      </c>
      <c r="F37" s="26" t="s">
        <v>2157</v>
      </c>
      <c r="G37" s="26" t="s">
        <v>1917</v>
      </c>
      <c r="H37" s="26" t="s">
        <v>2</v>
      </c>
      <c r="I37" s="26" t="s">
        <v>282</v>
      </c>
      <c r="J37" s="27" t="s">
        <v>2051</v>
      </c>
      <c r="K37" s="7" t="s">
        <v>1864</v>
      </c>
      <c r="L37" s="7">
        <v>8</v>
      </c>
      <c r="M37" s="28">
        <v>6745</v>
      </c>
    </row>
    <row r="38" spans="1:13" x14ac:dyDescent="0.15">
      <c r="A38" s="7">
        <v>36</v>
      </c>
      <c r="B38" s="26" t="s">
        <v>1915</v>
      </c>
      <c r="C38" s="7" t="s">
        <v>2184</v>
      </c>
      <c r="D38" s="26" t="s">
        <v>2052</v>
      </c>
      <c r="E38" s="26" t="s">
        <v>2048</v>
      </c>
      <c r="F38" s="26" t="s">
        <v>1916</v>
      </c>
      <c r="G38" s="26" t="s">
        <v>1914</v>
      </c>
      <c r="H38" s="26" t="s">
        <v>2</v>
      </c>
      <c r="I38" s="26" t="s">
        <v>282</v>
      </c>
      <c r="J38" s="27" t="s">
        <v>2051</v>
      </c>
      <c r="K38" s="7" t="s">
        <v>1864</v>
      </c>
      <c r="L38" s="7">
        <v>5</v>
      </c>
      <c r="M38" s="28">
        <v>4692</v>
      </c>
    </row>
    <row r="39" spans="1:13" x14ac:dyDescent="0.15">
      <c r="A39" s="7">
        <v>37</v>
      </c>
      <c r="B39" s="26" t="s">
        <v>1912</v>
      </c>
      <c r="C39" s="7" t="s">
        <v>2184</v>
      </c>
      <c r="D39" s="26" t="s">
        <v>2052</v>
      </c>
      <c r="E39" s="26" t="s">
        <v>2048</v>
      </c>
      <c r="F39" s="26" t="s">
        <v>1913</v>
      </c>
      <c r="G39" s="26" t="s">
        <v>1911</v>
      </c>
      <c r="H39" s="26" t="s">
        <v>2</v>
      </c>
      <c r="I39" s="26" t="s">
        <v>282</v>
      </c>
      <c r="J39" s="27" t="s">
        <v>2051</v>
      </c>
      <c r="K39" s="7" t="s">
        <v>1864</v>
      </c>
      <c r="L39" s="7">
        <v>8</v>
      </c>
      <c r="M39" s="28">
        <v>6159</v>
      </c>
    </row>
    <row r="40" spans="1:13" x14ac:dyDescent="0.15">
      <c r="A40" s="7">
        <v>38</v>
      </c>
      <c r="B40" s="26" t="s">
        <v>1909</v>
      </c>
      <c r="C40" s="7" t="s">
        <v>2184</v>
      </c>
      <c r="D40" s="26" t="s">
        <v>2052</v>
      </c>
      <c r="E40" s="26" t="s">
        <v>2048</v>
      </c>
      <c r="F40" s="26" t="s">
        <v>1910</v>
      </c>
      <c r="G40" s="26" t="s">
        <v>1908</v>
      </c>
      <c r="H40" s="26" t="s">
        <v>2</v>
      </c>
      <c r="I40" s="26" t="s">
        <v>282</v>
      </c>
      <c r="J40" s="27" t="s">
        <v>2051</v>
      </c>
      <c r="K40" s="7" t="s">
        <v>1864</v>
      </c>
      <c r="L40" s="7">
        <v>8</v>
      </c>
      <c r="M40" s="28">
        <v>7147.73</v>
      </c>
    </row>
    <row r="41" spans="1:13" x14ac:dyDescent="0.15">
      <c r="A41" s="7">
        <v>39</v>
      </c>
      <c r="B41" s="26" t="s">
        <v>1906</v>
      </c>
      <c r="C41" s="7" t="s">
        <v>2184</v>
      </c>
      <c r="D41" s="26" t="s">
        <v>2052</v>
      </c>
      <c r="E41" s="26" t="s">
        <v>2048</v>
      </c>
      <c r="F41" s="26" t="s">
        <v>1907</v>
      </c>
      <c r="G41" s="26" t="s">
        <v>344</v>
      </c>
      <c r="H41" s="26" t="s">
        <v>2</v>
      </c>
      <c r="I41" s="26" t="s">
        <v>282</v>
      </c>
      <c r="J41" s="27" t="s">
        <v>2051</v>
      </c>
      <c r="K41" s="7" t="s">
        <v>1864</v>
      </c>
      <c r="L41" s="7">
        <v>3</v>
      </c>
      <c r="M41" s="28">
        <v>6636</v>
      </c>
    </row>
    <row r="42" spans="1:13" x14ac:dyDescent="0.15">
      <c r="A42" s="7">
        <v>40</v>
      </c>
      <c r="B42" s="26" t="s">
        <v>1904</v>
      </c>
      <c r="C42" s="7" t="s">
        <v>2184</v>
      </c>
      <c r="D42" s="26" t="s">
        <v>2052</v>
      </c>
      <c r="E42" s="26" t="s">
        <v>2048</v>
      </c>
      <c r="F42" s="26" t="s">
        <v>1905</v>
      </c>
      <c r="G42" s="26" t="s">
        <v>1903</v>
      </c>
      <c r="H42" s="26" t="s">
        <v>2</v>
      </c>
      <c r="I42" s="26" t="s">
        <v>282</v>
      </c>
      <c r="J42" s="27" t="s">
        <v>2051</v>
      </c>
      <c r="K42" s="7" t="s">
        <v>1864</v>
      </c>
      <c r="L42" s="7">
        <v>17</v>
      </c>
      <c r="M42" s="28">
        <v>10006</v>
      </c>
    </row>
    <row r="43" spans="1:13" x14ac:dyDescent="0.15">
      <c r="A43" s="7">
        <v>41</v>
      </c>
      <c r="B43" s="26" t="s">
        <v>1901</v>
      </c>
      <c r="C43" s="7" t="s">
        <v>2184</v>
      </c>
      <c r="D43" s="26" t="s">
        <v>2052</v>
      </c>
      <c r="E43" s="26" t="s">
        <v>2048</v>
      </c>
      <c r="F43" s="26" t="s">
        <v>1902</v>
      </c>
      <c r="G43" s="26" t="s">
        <v>1900</v>
      </c>
      <c r="H43" s="26" t="s">
        <v>2</v>
      </c>
      <c r="I43" s="26" t="s">
        <v>282</v>
      </c>
      <c r="J43" s="27" t="s">
        <v>2051</v>
      </c>
      <c r="K43" s="7" t="s">
        <v>1864</v>
      </c>
      <c r="L43" s="7">
        <v>10</v>
      </c>
      <c r="M43" s="28">
        <v>8499</v>
      </c>
    </row>
    <row r="44" spans="1:13" x14ac:dyDescent="0.15">
      <c r="A44" s="7">
        <v>42</v>
      </c>
      <c r="B44" s="26" t="s">
        <v>1898</v>
      </c>
      <c r="C44" s="7" t="s">
        <v>2184</v>
      </c>
      <c r="D44" s="26" t="s">
        <v>2052</v>
      </c>
      <c r="E44" s="26" t="s">
        <v>2048</v>
      </c>
      <c r="F44" s="26" t="s">
        <v>1899</v>
      </c>
      <c r="G44" s="26" t="s">
        <v>1897</v>
      </c>
      <c r="H44" s="26" t="s">
        <v>2</v>
      </c>
      <c r="I44" s="26" t="s">
        <v>282</v>
      </c>
      <c r="J44" s="27" t="s">
        <v>2051</v>
      </c>
      <c r="K44" s="7" t="s">
        <v>1864</v>
      </c>
      <c r="L44" s="7">
        <v>7</v>
      </c>
      <c r="M44" s="28">
        <v>9226</v>
      </c>
    </row>
    <row r="45" spans="1:13" x14ac:dyDescent="0.15">
      <c r="A45" s="7">
        <v>43</v>
      </c>
      <c r="B45" s="26" t="s">
        <v>1895</v>
      </c>
      <c r="C45" s="7" t="s">
        <v>2184</v>
      </c>
      <c r="D45" s="26" t="s">
        <v>2052</v>
      </c>
      <c r="E45" s="26" t="s">
        <v>2048</v>
      </c>
      <c r="F45" s="26" t="s">
        <v>1896</v>
      </c>
      <c r="G45" s="26" t="s">
        <v>1894</v>
      </c>
      <c r="H45" s="26" t="s">
        <v>2</v>
      </c>
      <c r="I45" s="26" t="s">
        <v>282</v>
      </c>
      <c r="J45" s="27" t="s">
        <v>2051</v>
      </c>
      <c r="K45" s="7" t="s">
        <v>1864</v>
      </c>
      <c r="L45" s="7">
        <v>9</v>
      </c>
      <c r="M45" s="28">
        <v>8264</v>
      </c>
    </row>
    <row r="46" spans="1:13" x14ac:dyDescent="0.15">
      <c r="A46" s="7">
        <v>44</v>
      </c>
      <c r="B46" s="26" t="s">
        <v>1892</v>
      </c>
      <c r="C46" s="7" t="s">
        <v>2184</v>
      </c>
      <c r="D46" s="26" t="s">
        <v>2052</v>
      </c>
      <c r="E46" s="26" t="s">
        <v>2048</v>
      </c>
      <c r="F46" s="26" t="s">
        <v>1893</v>
      </c>
      <c r="G46" s="26" t="s">
        <v>1891</v>
      </c>
      <c r="H46" s="26" t="s">
        <v>2</v>
      </c>
      <c r="I46" s="26" t="s">
        <v>282</v>
      </c>
      <c r="J46" s="27" t="s">
        <v>2051</v>
      </c>
      <c r="K46" s="7" t="s">
        <v>1864</v>
      </c>
      <c r="L46" s="7">
        <v>9</v>
      </c>
      <c r="M46" s="28">
        <v>8068</v>
      </c>
    </row>
    <row r="47" spans="1:13" x14ac:dyDescent="0.15">
      <c r="A47" s="7">
        <v>45</v>
      </c>
      <c r="B47" s="26" t="s">
        <v>1889</v>
      </c>
      <c r="C47" s="7" t="s">
        <v>2184</v>
      </c>
      <c r="D47" s="26" t="s">
        <v>2052</v>
      </c>
      <c r="E47" s="26" t="s">
        <v>2048</v>
      </c>
      <c r="F47" s="26" t="s">
        <v>1890</v>
      </c>
      <c r="G47" s="26" t="s">
        <v>1888</v>
      </c>
      <c r="H47" s="26" t="s">
        <v>2</v>
      </c>
      <c r="I47" s="26" t="s">
        <v>282</v>
      </c>
      <c r="J47" s="27" t="s">
        <v>2051</v>
      </c>
      <c r="K47" s="7" t="s">
        <v>1864</v>
      </c>
      <c r="L47" s="7">
        <v>5</v>
      </c>
      <c r="M47" s="28">
        <v>5680</v>
      </c>
    </row>
    <row r="48" spans="1:13" x14ac:dyDescent="0.15">
      <c r="A48" s="7">
        <v>46</v>
      </c>
      <c r="B48" s="26" t="s">
        <v>1886</v>
      </c>
      <c r="C48" s="7" t="s">
        <v>2184</v>
      </c>
      <c r="D48" s="26" t="s">
        <v>2052</v>
      </c>
      <c r="E48" s="26" t="s">
        <v>2048</v>
      </c>
      <c r="F48" s="26" t="s">
        <v>1887</v>
      </c>
      <c r="G48" s="26" t="s">
        <v>1885</v>
      </c>
      <c r="H48" s="26" t="s">
        <v>2</v>
      </c>
      <c r="I48" s="26" t="s">
        <v>282</v>
      </c>
      <c r="J48" s="27" t="s">
        <v>2051</v>
      </c>
      <c r="K48" s="7" t="s">
        <v>1864</v>
      </c>
      <c r="L48" s="7">
        <v>7</v>
      </c>
      <c r="M48" s="28">
        <v>7166</v>
      </c>
    </row>
    <row r="49" spans="1:13" x14ac:dyDescent="0.15">
      <c r="A49" s="7">
        <v>47</v>
      </c>
      <c r="B49" s="26" t="s">
        <v>1883</v>
      </c>
      <c r="C49" s="7" t="s">
        <v>2184</v>
      </c>
      <c r="D49" s="26" t="s">
        <v>2052</v>
      </c>
      <c r="E49" s="26" t="s">
        <v>2048</v>
      </c>
      <c r="F49" s="26" t="s">
        <v>1884</v>
      </c>
      <c r="G49" s="26" t="s">
        <v>1882</v>
      </c>
      <c r="H49" s="26" t="s">
        <v>2</v>
      </c>
      <c r="I49" s="26" t="s">
        <v>282</v>
      </c>
      <c r="J49" s="27" t="s">
        <v>2051</v>
      </c>
      <c r="K49" s="7" t="s">
        <v>1864</v>
      </c>
      <c r="L49" s="7">
        <v>4</v>
      </c>
      <c r="M49" s="28">
        <v>7339</v>
      </c>
    </row>
    <row r="50" spans="1:13" x14ac:dyDescent="0.15">
      <c r="A50" s="7">
        <v>48</v>
      </c>
      <c r="B50" s="26" t="s">
        <v>1880</v>
      </c>
      <c r="C50" s="7" t="s">
        <v>2184</v>
      </c>
      <c r="D50" s="26" t="s">
        <v>2052</v>
      </c>
      <c r="E50" s="26" t="s">
        <v>2048</v>
      </c>
      <c r="F50" s="26" t="s">
        <v>1881</v>
      </c>
      <c r="G50" s="26" t="s">
        <v>1879</v>
      </c>
      <c r="H50" s="26" t="s">
        <v>2</v>
      </c>
      <c r="I50" s="26" t="s">
        <v>282</v>
      </c>
      <c r="J50" s="27" t="s">
        <v>2051</v>
      </c>
      <c r="K50" s="7" t="s">
        <v>1864</v>
      </c>
      <c r="L50" s="7">
        <v>14</v>
      </c>
      <c r="M50" s="28">
        <v>7166</v>
      </c>
    </row>
    <row r="51" spans="1:13" x14ac:dyDescent="0.15">
      <c r="A51" s="7">
        <v>49</v>
      </c>
      <c r="B51" s="26" t="s">
        <v>1877</v>
      </c>
      <c r="C51" s="7" t="s">
        <v>2184</v>
      </c>
      <c r="D51" s="26" t="s">
        <v>2052</v>
      </c>
      <c r="E51" s="26" t="s">
        <v>2048</v>
      </c>
      <c r="F51" s="26" t="s">
        <v>1878</v>
      </c>
      <c r="G51" s="26" t="s">
        <v>733</v>
      </c>
      <c r="H51" s="26" t="s">
        <v>2</v>
      </c>
      <c r="I51" s="26" t="s">
        <v>282</v>
      </c>
      <c r="J51" s="27" t="s">
        <v>2051</v>
      </c>
      <c r="K51" s="7" t="s">
        <v>1864</v>
      </c>
      <c r="L51" s="7">
        <v>13</v>
      </c>
      <c r="M51" s="28">
        <v>3063</v>
      </c>
    </row>
    <row r="52" spans="1:13" x14ac:dyDescent="0.15">
      <c r="A52" s="7">
        <v>50</v>
      </c>
      <c r="B52" s="26" t="s">
        <v>1875</v>
      </c>
      <c r="C52" s="7" t="s">
        <v>2184</v>
      </c>
      <c r="D52" s="26" t="s">
        <v>2052</v>
      </c>
      <c r="E52" s="26" t="s">
        <v>2048</v>
      </c>
      <c r="F52" s="26" t="s">
        <v>2158</v>
      </c>
      <c r="G52" s="26" t="s">
        <v>1874</v>
      </c>
      <c r="H52" s="26" t="s">
        <v>2</v>
      </c>
      <c r="I52" s="26" t="s">
        <v>282</v>
      </c>
      <c r="J52" s="27" t="s">
        <v>2051</v>
      </c>
      <c r="K52" s="7" t="s">
        <v>1864</v>
      </c>
      <c r="L52" s="7">
        <v>8</v>
      </c>
      <c r="M52" s="28">
        <v>6884</v>
      </c>
    </row>
    <row r="53" spans="1:13" x14ac:dyDescent="0.15">
      <c r="A53" s="7">
        <v>51</v>
      </c>
      <c r="B53" s="26" t="s">
        <v>1872</v>
      </c>
      <c r="C53" s="7" t="s">
        <v>2184</v>
      </c>
      <c r="D53" s="26" t="s">
        <v>2052</v>
      </c>
      <c r="E53" s="26" t="s">
        <v>2048</v>
      </c>
      <c r="F53" s="26" t="s">
        <v>1873</v>
      </c>
      <c r="G53" s="26" t="s">
        <v>1871</v>
      </c>
      <c r="H53" s="26" t="s">
        <v>2</v>
      </c>
      <c r="I53" s="26" t="s">
        <v>282</v>
      </c>
      <c r="J53" s="27" t="s">
        <v>2051</v>
      </c>
      <c r="K53" s="7" t="s">
        <v>1864</v>
      </c>
      <c r="L53" s="7">
        <v>5</v>
      </c>
      <c r="M53" s="28">
        <v>7038</v>
      </c>
    </row>
    <row r="54" spans="1:13" x14ac:dyDescent="0.15">
      <c r="A54" s="7">
        <v>52</v>
      </c>
      <c r="B54" s="26" t="s">
        <v>1869</v>
      </c>
      <c r="C54" s="7" t="s">
        <v>2184</v>
      </c>
      <c r="D54" s="26" t="s">
        <v>2052</v>
      </c>
      <c r="E54" s="26" t="s">
        <v>2048</v>
      </c>
      <c r="F54" s="26" t="s">
        <v>1870</v>
      </c>
      <c r="G54" s="26" t="s">
        <v>1868</v>
      </c>
      <c r="H54" s="26" t="s">
        <v>2</v>
      </c>
      <c r="I54" s="26" t="s">
        <v>282</v>
      </c>
      <c r="J54" s="27" t="s">
        <v>2051</v>
      </c>
      <c r="K54" s="7" t="s">
        <v>1864</v>
      </c>
      <c r="L54" s="7">
        <v>6</v>
      </c>
      <c r="M54" s="28">
        <v>5661</v>
      </c>
    </row>
    <row r="55" spans="1:13" x14ac:dyDescent="0.15">
      <c r="A55" s="7">
        <v>53</v>
      </c>
      <c r="B55" s="26" t="s">
        <v>1866</v>
      </c>
      <c r="C55" s="7" t="s">
        <v>2184</v>
      </c>
      <c r="D55" s="26" t="s">
        <v>2052</v>
      </c>
      <c r="E55" s="26" t="s">
        <v>2048</v>
      </c>
      <c r="F55" s="26" t="s">
        <v>1867</v>
      </c>
      <c r="G55" s="26" t="s">
        <v>1865</v>
      </c>
      <c r="H55" s="26" t="s">
        <v>2</v>
      </c>
      <c r="I55" s="26" t="s">
        <v>282</v>
      </c>
      <c r="J55" s="27" t="s">
        <v>2051</v>
      </c>
      <c r="K55" s="7" t="s">
        <v>1864</v>
      </c>
      <c r="L55" s="7">
        <v>18</v>
      </c>
      <c r="M55" s="28">
        <v>8767</v>
      </c>
    </row>
    <row r="56" spans="1:13" x14ac:dyDescent="0.15">
      <c r="A56" s="7">
        <v>54</v>
      </c>
      <c r="B56" s="26" t="s">
        <v>2079</v>
      </c>
      <c r="C56" s="7" t="s">
        <v>2184</v>
      </c>
      <c r="D56" s="26" t="s">
        <v>2052</v>
      </c>
      <c r="E56" s="26" t="s">
        <v>2048</v>
      </c>
      <c r="F56" s="26" t="s">
        <v>2059</v>
      </c>
      <c r="G56" s="26" t="s">
        <v>1861</v>
      </c>
      <c r="H56" s="26" t="s">
        <v>2</v>
      </c>
      <c r="I56" s="26" t="s">
        <v>2050</v>
      </c>
      <c r="J56" s="27" t="s">
        <v>2050</v>
      </c>
      <c r="K56" s="7" t="s">
        <v>100</v>
      </c>
      <c r="L56" s="7">
        <v>4</v>
      </c>
      <c r="M56" s="28">
        <v>743.4</v>
      </c>
    </row>
    <row r="57" spans="1:13" x14ac:dyDescent="0.15">
      <c r="A57" s="7">
        <v>55</v>
      </c>
      <c r="B57" s="26" t="s">
        <v>1859</v>
      </c>
      <c r="C57" s="7" t="s">
        <v>2184</v>
      </c>
      <c r="D57" s="26" t="s">
        <v>2052</v>
      </c>
      <c r="E57" s="26" t="s">
        <v>2048</v>
      </c>
      <c r="F57" s="26" t="s">
        <v>1860</v>
      </c>
      <c r="G57" s="26" t="s">
        <v>1858</v>
      </c>
      <c r="H57" s="26" t="s">
        <v>2</v>
      </c>
      <c r="I57" s="26" t="s">
        <v>282</v>
      </c>
      <c r="J57" s="27" t="s">
        <v>2051</v>
      </c>
      <c r="K57" s="7" t="s">
        <v>100</v>
      </c>
      <c r="L57" s="7">
        <v>1</v>
      </c>
      <c r="M57" s="28">
        <v>769.5</v>
      </c>
    </row>
    <row r="58" spans="1:13" x14ac:dyDescent="0.15">
      <c r="A58" s="7">
        <v>56</v>
      </c>
      <c r="B58" s="26" t="s">
        <v>1856</v>
      </c>
      <c r="C58" s="7" t="s">
        <v>2184</v>
      </c>
      <c r="D58" s="26" t="s">
        <v>2052</v>
      </c>
      <c r="E58" s="26" t="s">
        <v>2048</v>
      </c>
      <c r="F58" s="26" t="s">
        <v>1857</v>
      </c>
      <c r="G58" s="26" t="s">
        <v>1855</v>
      </c>
      <c r="H58" s="26" t="s">
        <v>2</v>
      </c>
      <c r="I58" s="26" t="s">
        <v>282</v>
      </c>
      <c r="J58" s="27" t="s">
        <v>2051</v>
      </c>
      <c r="K58" s="7" t="s">
        <v>100</v>
      </c>
      <c r="L58" s="7">
        <v>6</v>
      </c>
      <c r="M58" s="28">
        <v>1618.11</v>
      </c>
    </row>
    <row r="59" spans="1:13" x14ac:dyDescent="0.15">
      <c r="A59" s="7">
        <v>57</v>
      </c>
      <c r="B59" s="26" t="s">
        <v>1853</v>
      </c>
      <c r="C59" s="7" t="s">
        <v>2184</v>
      </c>
      <c r="D59" s="26" t="s">
        <v>2052</v>
      </c>
      <c r="E59" s="26" t="s">
        <v>2048</v>
      </c>
      <c r="F59" s="26" t="s">
        <v>1854</v>
      </c>
      <c r="G59" s="26" t="s">
        <v>1852</v>
      </c>
      <c r="H59" s="26" t="s">
        <v>2</v>
      </c>
      <c r="I59" s="26" t="s">
        <v>282</v>
      </c>
      <c r="J59" s="27" t="s">
        <v>2051</v>
      </c>
      <c r="K59" s="7" t="s">
        <v>100</v>
      </c>
      <c r="L59" s="7">
        <v>1</v>
      </c>
      <c r="M59" s="28">
        <v>828.52</v>
      </c>
    </row>
    <row r="60" spans="1:13" x14ac:dyDescent="0.15">
      <c r="A60" s="7">
        <v>58</v>
      </c>
      <c r="B60" s="26" t="s">
        <v>1850</v>
      </c>
      <c r="C60" s="7" t="s">
        <v>2184</v>
      </c>
      <c r="D60" s="26" t="s">
        <v>2052</v>
      </c>
      <c r="E60" s="26" t="s">
        <v>2048</v>
      </c>
      <c r="F60" s="26" t="s">
        <v>1851</v>
      </c>
      <c r="G60" s="26" t="s">
        <v>1849</v>
      </c>
      <c r="H60" s="26" t="s">
        <v>2</v>
      </c>
      <c r="I60" s="26" t="s">
        <v>282</v>
      </c>
      <c r="J60" s="27" t="s">
        <v>2051</v>
      </c>
      <c r="K60" s="7" t="s">
        <v>100</v>
      </c>
      <c r="L60" s="7">
        <v>1</v>
      </c>
      <c r="M60" s="28">
        <v>826.2</v>
      </c>
    </row>
    <row r="61" spans="1:13" x14ac:dyDescent="0.15">
      <c r="A61" s="7">
        <v>59</v>
      </c>
      <c r="B61" s="26" t="s">
        <v>1847</v>
      </c>
      <c r="C61" s="7" t="s">
        <v>2184</v>
      </c>
      <c r="D61" s="26" t="s">
        <v>2052</v>
      </c>
      <c r="E61" s="26" t="s">
        <v>2048</v>
      </c>
      <c r="F61" s="26" t="s">
        <v>2177</v>
      </c>
      <c r="G61" s="26" t="s">
        <v>1846</v>
      </c>
      <c r="H61" s="26" t="s">
        <v>2</v>
      </c>
      <c r="I61" s="26" t="s">
        <v>282</v>
      </c>
      <c r="J61" s="27" t="s">
        <v>2051</v>
      </c>
      <c r="K61" s="7" t="s">
        <v>100</v>
      </c>
      <c r="L61" s="7">
        <v>1</v>
      </c>
      <c r="M61" s="28">
        <v>283.70999999999998</v>
      </c>
    </row>
    <row r="62" spans="1:13" x14ac:dyDescent="0.15">
      <c r="A62" s="7">
        <v>60</v>
      </c>
      <c r="B62" s="26" t="s">
        <v>1841</v>
      </c>
      <c r="C62" s="7" t="s">
        <v>2184</v>
      </c>
      <c r="D62" s="26" t="s">
        <v>2052</v>
      </c>
      <c r="E62" s="26" t="s">
        <v>2048</v>
      </c>
      <c r="F62" s="26" t="s">
        <v>1842</v>
      </c>
      <c r="G62" s="26" t="s">
        <v>1840</v>
      </c>
      <c r="H62" s="26" t="s">
        <v>2</v>
      </c>
      <c r="I62" s="26" t="s">
        <v>282</v>
      </c>
      <c r="J62" s="27" t="s">
        <v>2051</v>
      </c>
      <c r="K62" s="7" t="s">
        <v>771</v>
      </c>
      <c r="L62" s="7">
        <v>1</v>
      </c>
      <c r="M62" s="28">
        <v>2733</v>
      </c>
    </row>
    <row r="63" spans="1:13" x14ac:dyDescent="0.15">
      <c r="A63" s="7">
        <v>61</v>
      </c>
      <c r="B63" s="26" t="s">
        <v>1137</v>
      </c>
      <c r="C63" s="7" t="s">
        <v>2184</v>
      </c>
      <c r="D63" s="26" t="s">
        <v>2052</v>
      </c>
      <c r="E63" s="26" t="s">
        <v>2048</v>
      </c>
      <c r="F63" s="26" t="s">
        <v>1138</v>
      </c>
      <c r="G63" s="26" t="s">
        <v>1136</v>
      </c>
      <c r="H63" s="26" t="s">
        <v>2</v>
      </c>
      <c r="I63" s="26" t="s">
        <v>282</v>
      </c>
      <c r="J63" s="27" t="s">
        <v>2051</v>
      </c>
      <c r="K63" s="7" t="s">
        <v>771</v>
      </c>
      <c r="L63" s="7">
        <v>1</v>
      </c>
      <c r="M63" s="28">
        <v>715</v>
      </c>
    </row>
    <row r="64" spans="1:13" x14ac:dyDescent="0.15">
      <c r="A64" s="7">
        <v>62</v>
      </c>
      <c r="B64" s="26" t="s">
        <v>1134</v>
      </c>
      <c r="C64" s="7" t="s">
        <v>2184</v>
      </c>
      <c r="D64" s="26" t="s">
        <v>2052</v>
      </c>
      <c r="E64" s="26" t="s">
        <v>2048</v>
      </c>
      <c r="F64" s="26" t="s">
        <v>1135</v>
      </c>
      <c r="G64" s="26" t="s">
        <v>1133</v>
      </c>
      <c r="H64" s="26" t="s">
        <v>2</v>
      </c>
      <c r="I64" s="26" t="s">
        <v>282</v>
      </c>
      <c r="J64" s="27" t="s">
        <v>2051</v>
      </c>
      <c r="K64" s="7" t="s">
        <v>771</v>
      </c>
      <c r="L64" s="7">
        <v>1</v>
      </c>
      <c r="M64" s="28">
        <v>523.05999999999995</v>
      </c>
    </row>
    <row r="65" spans="1:13" x14ac:dyDescent="0.15">
      <c r="A65" s="7">
        <v>63</v>
      </c>
      <c r="B65" s="26" t="s">
        <v>769</v>
      </c>
      <c r="C65" s="7" t="s">
        <v>2184</v>
      </c>
      <c r="D65" s="26" t="s">
        <v>2052</v>
      </c>
      <c r="E65" s="26" t="s">
        <v>2048</v>
      </c>
      <c r="F65" s="26" t="s">
        <v>770</v>
      </c>
      <c r="G65" s="26" t="s">
        <v>768</v>
      </c>
      <c r="H65" s="26" t="s">
        <v>2</v>
      </c>
      <c r="I65" s="26" t="s">
        <v>282</v>
      </c>
      <c r="J65" s="27" t="s">
        <v>2051</v>
      </c>
      <c r="K65" s="7" t="s">
        <v>46</v>
      </c>
      <c r="L65" s="7">
        <v>1</v>
      </c>
      <c r="M65" s="28">
        <v>756.88</v>
      </c>
    </row>
    <row r="66" spans="1:13" x14ac:dyDescent="0.15">
      <c r="A66" s="7">
        <v>64</v>
      </c>
      <c r="B66" s="26" t="s">
        <v>766</v>
      </c>
      <c r="C66" s="7" t="s">
        <v>2184</v>
      </c>
      <c r="D66" s="26" t="s">
        <v>2052</v>
      </c>
      <c r="E66" s="26" t="s">
        <v>2048</v>
      </c>
      <c r="F66" s="26" t="s">
        <v>767</v>
      </c>
      <c r="G66" s="26" t="s">
        <v>765</v>
      </c>
      <c r="H66" s="26" t="s">
        <v>2</v>
      </c>
      <c r="I66" s="26" t="s">
        <v>282</v>
      </c>
      <c r="J66" s="27" t="s">
        <v>2051</v>
      </c>
      <c r="K66" s="7" t="s">
        <v>46</v>
      </c>
      <c r="L66" s="7">
        <v>1</v>
      </c>
      <c r="M66" s="28">
        <v>959.94</v>
      </c>
    </row>
    <row r="67" spans="1:13" x14ac:dyDescent="0.15">
      <c r="A67" s="7">
        <v>65</v>
      </c>
      <c r="B67" s="26" t="s">
        <v>763</v>
      </c>
      <c r="C67" s="7" t="s">
        <v>2184</v>
      </c>
      <c r="D67" s="26" t="s">
        <v>2052</v>
      </c>
      <c r="E67" s="26" t="s">
        <v>2048</v>
      </c>
      <c r="F67" s="26" t="s">
        <v>764</v>
      </c>
      <c r="G67" s="26" t="s">
        <v>200</v>
      </c>
      <c r="H67" s="26" t="s">
        <v>2</v>
      </c>
      <c r="I67" s="26" t="s">
        <v>282</v>
      </c>
      <c r="J67" s="27" t="s">
        <v>2051</v>
      </c>
      <c r="K67" s="7" t="s">
        <v>46</v>
      </c>
      <c r="L67" s="7">
        <v>1</v>
      </c>
      <c r="M67" s="28">
        <v>770.28</v>
      </c>
    </row>
    <row r="68" spans="1:13" x14ac:dyDescent="0.15">
      <c r="A68" s="7">
        <v>66</v>
      </c>
      <c r="B68" s="26" t="s">
        <v>761</v>
      </c>
      <c r="C68" s="7" t="s">
        <v>2184</v>
      </c>
      <c r="D68" s="26" t="s">
        <v>2052</v>
      </c>
      <c r="E68" s="26" t="s">
        <v>2048</v>
      </c>
      <c r="F68" s="26" t="s">
        <v>762</v>
      </c>
      <c r="G68" s="26" t="s">
        <v>760</v>
      </c>
      <c r="H68" s="26" t="s">
        <v>2</v>
      </c>
      <c r="I68" s="26" t="s">
        <v>282</v>
      </c>
      <c r="J68" s="27" t="s">
        <v>2051</v>
      </c>
      <c r="K68" s="7" t="s">
        <v>46</v>
      </c>
      <c r="L68" s="7">
        <v>1</v>
      </c>
      <c r="M68" s="28">
        <v>496.08</v>
      </c>
    </row>
    <row r="69" spans="1:13" x14ac:dyDescent="0.15">
      <c r="A69" s="7">
        <v>67</v>
      </c>
      <c r="B69" s="26" t="s">
        <v>758</v>
      </c>
      <c r="C69" s="7" t="s">
        <v>2184</v>
      </c>
      <c r="D69" s="26" t="s">
        <v>2052</v>
      </c>
      <c r="E69" s="26" t="s">
        <v>2048</v>
      </c>
      <c r="F69" s="26" t="s">
        <v>759</v>
      </c>
      <c r="G69" s="26" t="s">
        <v>757</v>
      </c>
      <c r="H69" s="26" t="s">
        <v>2</v>
      </c>
      <c r="I69" s="26" t="s">
        <v>282</v>
      </c>
      <c r="J69" s="27" t="s">
        <v>2051</v>
      </c>
      <c r="K69" s="7" t="s">
        <v>46</v>
      </c>
      <c r="L69" s="7">
        <v>1</v>
      </c>
      <c r="M69" s="28">
        <v>542.4</v>
      </c>
    </row>
    <row r="70" spans="1:13" x14ac:dyDescent="0.15">
      <c r="A70" s="7">
        <v>68</v>
      </c>
      <c r="B70" s="26" t="s">
        <v>755</v>
      </c>
      <c r="C70" s="7" t="s">
        <v>2184</v>
      </c>
      <c r="D70" s="26" t="s">
        <v>2052</v>
      </c>
      <c r="E70" s="26" t="s">
        <v>2048</v>
      </c>
      <c r="F70" s="26" t="s">
        <v>756</v>
      </c>
      <c r="G70" s="26" t="s">
        <v>754</v>
      </c>
      <c r="H70" s="26" t="s">
        <v>2</v>
      </c>
      <c r="I70" s="26" t="s">
        <v>282</v>
      </c>
      <c r="J70" s="27" t="s">
        <v>2051</v>
      </c>
      <c r="K70" s="7" t="s">
        <v>46</v>
      </c>
      <c r="L70" s="7">
        <v>2</v>
      </c>
      <c r="M70" s="28">
        <v>1027.7</v>
      </c>
    </row>
    <row r="71" spans="1:13" x14ac:dyDescent="0.15">
      <c r="A71" s="7">
        <v>69</v>
      </c>
      <c r="B71" s="26" t="s">
        <v>752</v>
      </c>
      <c r="C71" s="7" t="s">
        <v>2184</v>
      </c>
      <c r="D71" s="26" t="s">
        <v>2052</v>
      </c>
      <c r="E71" s="26" t="s">
        <v>2048</v>
      </c>
      <c r="F71" s="26" t="s">
        <v>753</v>
      </c>
      <c r="G71" s="26" t="s">
        <v>520</v>
      </c>
      <c r="H71" s="26" t="s">
        <v>2</v>
      </c>
      <c r="I71" s="26" t="s">
        <v>282</v>
      </c>
      <c r="J71" s="27" t="s">
        <v>2051</v>
      </c>
      <c r="K71" s="7" t="s">
        <v>46</v>
      </c>
      <c r="L71" s="7">
        <v>1</v>
      </c>
      <c r="M71" s="28">
        <v>1089.45</v>
      </c>
    </row>
    <row r="72" spans="1:13" x14ac:dyDescent="0.15">
      <c r="A72" s="7">
        <v>70</v>
      </c>
      <c r="B72" s="26" t="s">
        <v>750</v>
      </c>
      <c r="C72" s="7" t="s">
        <v>2184</v>
      </c>
      <c r="D72" s="26" t="s">
        <v>2052</v>
      </c>
      <c r="E72" s="26" t="s">
        <v>2048</v>
      </c>
      <c r="F72" s="26" t="s">
        <v>751</v>
      </c>
      <c r="G72" s="26" t="s">
        <v>749</v>
      </c>
      <c r="H72" s="26" t="s">
        <v>2</v>
      </c>
      <c r="I72" s="26" t="s">
        <v>282</v>
      </c>
      <c r="J72" s="27" t="s">
        <v>2051</v>
      </c>
      <c r="K72" s="7" t="s">
        <v>46</v>
      </c>
      <c r="L72" s="7">
        <v>1</v>
      </c>
      <c r="M72" s="28">
        <v>1451.47</v>
      </c>
    </row>
    <row r="73" spans="1:13" x14ac:dyDescent="0.15">
      <c r="A73" s="7">
        <v>71</v>
      </c>
      <c r="B73" s="26" t="s">
        <v>744</v>
      </c>
      <c r="C73" s="7" t="s">
        <v>2184</v>
      </c>
      <c r="D73" s="26" t="s">
        <v>2052</v>
      </c>
      <c r="E73" s="26" t="s">
        <v>2048</v>
      </c>
      <c r="F73" s="26" t="s">
        <v>745</v>
      </c>
      <c r="G73" s="26" t="s">
        <v>743</v>
      </c>
      <c r="H73" s="26" t="s">
        <v>2</v>
      </c>
      <c r="I73" s="26" t="s">
        <v>282</v>
      </c>
      <c r="J73" s="27" t="s">
        <v>2051</v>
      </c>
      <c r="K73" s="7" t="s">
        <v>343</v>
      </c>
      <c r="L73" s="7">
        <v>1</v>
      </c>
      <c r="M73" s="28">
        <v>510</v>
      </c>
    </row>
    <row r="74" spans="1:13" x14ac:dyDescent="0.15">
      <c r="A74" s="7">
        <v>72</v>
      </c>
      <c r="B74" s="26" t="s">
        <v>741</v>
      </c>
      <c r="C74" s="7" t="s">
        <v>2184</v>
      </c>
      <c r="D74" s="26" t="s">
        <v>2052</v>
      </c>
      <c r="E74" s="26" t="s">
        <v>2048</v>
      </c>
      <c r="F74" s="26" t="s">
        <v>742</v>
      </c>
      <c r="G74" s="26" t="s">
        <v>91</v>
      </c>
      <c r="H74" s="26" t="s">
        <v>2</v>
      </c>
      <c r="I74" s="26" t="s">
        <v>282</v>
      </c>
      <c r="J74" s="27" t="s">
        <v>2051</v>
      </c>
      <c r="K74" s="7" t="s">
        <v>343</v>
      </c>
      <c r="L74" s="7">
        <v>1</v>
      </c>
      <c r="M74" s="28">
        <v>606.04</v>
      </c>
    </row>
    <row r="75" spans="1:13" x14ac:dyDescent="0.15">
      <c r="A75" s="7">
        <v>73</v>
      </c>
      <c r="B75" s="26" t="s">
        <v>739</v>
      </c>
      <c r="C75" s="7" t="s">
        <v>2184</v>
      </c>
      <c r="D75" s="26" t="s">
        <v>2052</v>
      </c>
      <c r="E75" s="26" t="s">
        <v>2048</v>
      </c>
      <c r="F75" s="26" t="s">
        <v>740</v>
      </c>
      <c r="G75" s="26" t="s">
        <v>327</v>
      </c>
      <c r="H75" s="26" t="s">
        <v>2</v>
      </c>
      <c r="I75" s="26" t="s">
        <v>282</v>
      </c>
      <c r="J75" s="27" t="s">
        <v>2051</v>
      </c>
      <c r="K75" s="7" t="s">
        <v>343</v>
      </c>
      <c r="L75" s="7">
        <v>1</v>
      </c>
      <c r="M75" s="28">
        <v>559.07000000000005</v>
      </c>
    </row>
    <row r="76" spans="1:13" x14ac:dyDescent="0.15">
      <c r="A76" s="7">
        <v>74</v>
      </c>
      <c r="B76" s="26" t="s">
        <v>737</v>
      </c>
      <c r="C76" s="7" t="s">
        <v>2184</v>
      </c>
      <c r="D76" s="26" t="s">
        <v>2052</v>
      </c>
      <c r="E76" s="26" t="s">
        <v>2048</v>
      </c>
      <c r="F76" s="26" t="s">
        <v>738</v>
      </c>
      <c r="G76" s="26" t="s">
        <v>736</v>
      </c>
      <c r="H76" s="26" t="s">
        <v>2</v>
      </c>
      <c r="I76" s="26" t="s">
        <v>282</v>
      </c>
      <c r="J76" s="27" t="s">
        <v>2051</v>
      </c>
      <c r="K76" s="7" t="s">
        <v>343</v>
      </c>
      <c r="L76" s="7">
        <v>1</v>
      </c>
      <c r="M76" s="28">
        <v>531.54999999999995</v>
      </c>
    </row>
    <row r="77" spans="1:13" x14ac:dyDescent="0.15">
      <c r="A77" s="7">
        <v>75</v>
      </c>
      <c r="B77" s="26" t="s">
        <v>734</v>
      </c>
      <c r="C77" s="7" t="s">
        <v>2184</v>
      </c>
      <c r="D77" s="26" t="s">
        <v>2052</v>
      </c>
      <c r="E77" s="26" t="s">
        <v>2048</v>
      </c>
      <c r="F77" s="26" t="s">
        <v>735</v>
      </c>
      <c r="G77" s="26" t="s">
        <v>733</v>
      </c>
      <c r="H77" s="26" t="s">
        <v>2</v>
      </c>
      <c r="I77" s="26" t="s">
        <v>282</v>
      </c>
      <c r="J77" s="27" t="s">
        <v>2051</v>
      </c>
      <c r="K77" s="7" t="s">
        <v>343</v>
      </c>
      <c r="L77" s="7">
        <v>1</v>
      </c>
      <c r="M77" s="28">
        <v>579.77</v>
      </c>
    </row>
    <row r="78" spans="1:13" x14ac:dyDescent="0.15">
      <c r="A78" s="7">
        <v>76</v>
      </c>
      <c r="B78" s="26" t="s">
        <v>731</v>
      </c>
      <c r="C78" s="7" t="s">
        <v>2184</v>
      </c>
      <c r="D78" s="26" t="s">
        <v>2052</v>
      </c>
      <c r="E78" s="26" t="s">
        <v>2048</v>
      </c>
      <c r="F78" s="26" t="s">
        <v>732</v>
      </c>
      <c r="G78" s="26" t="s">
        <v>730</v>
      </c>
      <c r="H78" s="26" t="s">
        <v>2</v>
      </c>
      <c r="I78" s="26" t="s">
        <v>282</v>
      </c>
      <c r="J78" s="27" t="s">
        <v>2051</v>
      </c>
      <c r="K78" s="7" t="s">
        <v>343</v>
      </c>
      <c r="L78" s="7">
        <v>1</v>
      </c>
      <c r="M78" s="28">
        <v>363.15</v>
      </c>
    </row>
    <row r="79" spans="1:13" x14ac:dyDescent="0.15">
      <c r="A79" s="7">
        <v>77</v>
      </c>
      <c r="B79" s="26" t="s">
        <v>728</v>
      </c>
      <c r="C79" s="7" t="s">
        <v>2184</v>
      </c>
      <c r="D79" s="26" t="s">
        <v>2052</v>
      </c>
      <c r="E79" s="26" t="s">
        <v>2048</v>
      </c>
      <c r="F79" s="26" t="s">
        <v>729</v>
      </c>
      <c r="G79" s="26" t="s">
        <v>727</v>
      </c>
      <c r="H79" s="26" t="s">
        <v>2</v>
      </c>
      <c r="I79" s="26" t="s">
        <v>282</v>
      </c>
      <c r="J79" s="27" t="s">
        <v>2051</v>
      </c>
      <c r="K79" s="7" t="s">
        <v>343</v>
      </c>
      <c r="L79" s="7">
        <v>1</v>
      </c>
      <c r="M79" s="28">
        <v>559.62</v>
      </c>
    </row>
    <row r="80" spans="1:13" x14ac:dyDescent="0.15">
      <c r="A80" s="7">
        <v>78</v>
      </c>
      <c r="B80" s="26" t="s">
        <v>725</v>
      </c>
      <c r="C80" s="7" t="s">
        <v>2184</v>
      </c>
      <c r="D80" s="26" t="s">
        <v>2052</v>
      </c>
      <c r="E80" s="26" t="s">
        <v>2048</v>
      </c>
      <c r="F80" s="26" t="s">
        <v>726</v>
      </c>
      <c r="G80" s="26" t="s">
        <v>435</v>
      </c>
      <c r="H80" s="26" t="s">
        <v>2</v>
      </c>
      <c r="I80" s="26" t="s">
        <v>282</v>
      </c>
      <c r="J80" s="27" t="s">
        <v>2051</v>
      </c>
      <c r="K80" s="7" t="s">
        <v>343</v>
      </c>
      <c r="L80" s="7">
        <v>1</v>
      </c>
      <c r="M80" s="28">
        <v>1224.18</v>
      </c>
    </row>
    <row r="81" spans="1:13" x14ac:dyDescent="0.15">
      <c r="A81" s="7">
        <v>79</v>
      </c>
      <c r="B81" s="26" t="s">
        <v>606</v>
      </c>
      <c r="C81" s="7" t="s">
        <v>2184</v>
      </c>
      <c r="D81" s="26" t="s">
        <v>2052</v>
      </c>
      <c r="E81" s="26" t="s">
        <v>2048</v>
      </c>
      <c r="F81" s="26" t="s">
        <v>607</v>
      </c>
      <c r="G81" s="26" t="s">
        <v>605</v>
      </c>
      <c r="H81" s="26" t="s">
        <v>2</v>
      </c>
      <c r="I81" s="26" t="s">
        <v>282</v>
      </c>
      <c r="J81" s="27" t="s">
        <v>2051</v>
      </c>
      <c r="K81" s="7" t="s">
        <v>538</v>
      </c>
      <c r="L81" s="7">
        <v>1</v>
      </c>
      <c r="M81" s="28">
        <v>7</v>
      </c>
    </row>
    <row r="82" spans="1:13" x14ac:dyDescent="0.15">
      <c r="A82" s="7">
        <v>80</v>
      </c>
      <c r="B82" s="26" t="s">
        <v>603</v>
      </c>
      <c r="C82" s="7" t="s">
        <v>2184</v>
      </c>
      <c r="D82" s="26" t="s">
        <v>2052</v>
      </c>
      <c r="E82" s="26" t="s">
        <v>2048</v>
      </c>
      <c r="F82" s="26" t="s">
        <v>604</v>
      </c>
      <c r="G82" s="26" t="s">
        <v>602</v>
      </c>
      <c r="H82" s="26" t="s">
        <v>2</v>
      </c>
      <c r="I82" s="26" t="s">
        <v>282</v>
      </c>
      <c r="J82" s="27" t="s">
        <v>2051</v>
      </c>
      <c r="K82" s="7" t="s">
        <v>538</v>
      </c>
      <c r="L82" s="7">
        <v>1</v>
      </c>
      <c r="M82" s="28">
        <v>670.42</v>
      </c>
    </row>
    <row r="83" spans="1:13" x14ac:dyDescent="0.15">
      <c r="A83" s="7">
        <v>81</v>
      </c>
      <c r="B83" s="26" t="s">
        <v>600</v>
      </c>
      <c r="C83" s="7" t="s">
        <v>2184</v>
      </c>
      <c r="D83" s="26" t="s">
        <v>2052</v>
      </c>
      <c r="E83" s="26" t="s">
        <v>2048</v>
      </c>
      <c r="F83" s="26" t="s">
        <v>601</v>
      </c>
      <c r="G83" s="26" t="s">
        <v>599</v>
      </c>
      <c r="H83" s="26" t="s">
        <v>2</v>
      </c>
      <c r="I83" s="26" t="s">
        <v>282</v>
      </c>
      <c r="J83" s="27" t="s">
        <v>2051</v>
      </c>
      <c r="K83" s="7" t="s">
        <v>538</v>
      </c>
      <c r="L83" s="7">
        <v>1</v>
      </c>
      <c r="M83" s="28">
        <v>7</v>
      </c>
    </row>
    <row r="84" spans="1:13" x14ac:dyDescent="0.15">
      <c r="A84" s="7">
        <v>82</v>
      </c>
      <c r="B84" s="26" t="s">
        <v>597</v>
      </c>
      <c r="C84" s="7" t="s">
        <v>2184</v>
      </c>
      <c r="D84" s="26" t="s">
        <v>2052</v>
      </c>
      <c r="E84" s="26" t="s">
        <v>2048</v>
      </c>
      <c r="F84" s="26" t="s">
        <v>598</v>
      </c>
      <c r="G84" s="26" t="s">
        <v>596</v>
      </c>
      <c r="H84" s="26" t="s">
        <v>2</v>
      </c>
      <c r="I84" s="26" t="s">
        <v>282</v>
      </c>
      <c r="J84" s="27" t="s">
        <v>2051</v>
      </c>
      <c r="K84" s="7" t="s">
        <v>538</v>
      </c>
      <c r="L84" s="7">
        <v>1</v>
      </c>
      <c r="M84" s="28">
        <v>9.2799999999999994</v>
      </c>
    </row>
    <row r="85" spans="1:13" x14ac:dyDescent="0.15">
      <c r="A85" s="7">
        <v>83</v>
      </c>
      <c r="B85" s="26" t="s">
        <v>594</v>
      </c>
      <c r="C85" s="7" t="s">
        <v>2184</v>
      </c>
      <c r="D85" s="26" t="s">
        <v>2052</v>
      </c>
      <c r="E85" s="26" t="s">
        <v>2048</v>
      </c>
      <c r="F85" s="26" t="s">
        <v>595</v>
      </c>
      <c r="G85" s="26" t="s">
        <v>593</v>
      </c>
      <c r="H85" s="26" t="s">
        <v>2</v>
      </c>
      <c r="I85" s="26" t="s">
        <v>282</v>
      </c>
      <c r="J85" s="27" t="s">
        <v>2051</v>
      </c>
      <c r="K85" s="7" t="s">
        <v>538</v>
      </c>
      <c r="L85" s="7">
        <v>1</v>
      </c>
      <c r="M85" s="28">
        <v>6</v>
      </c>
    </row>
    <row r="86" spans="1:13" x14ac:dyDescent="0.15">
      <c r="A86" s="7">
        <v>84</v>
      </c>
      <c r="B86" s="26" t="s">
        <v>588</v>
      </c>
      <c r="C86" s="7" t="s">
        <v>2184</v>
      </c>
      <c r="D86" s="26" t="s">
        <v>2052</v>
      </c>
      <c r="E86" s="26" t="s">
        <v>2048</v>
      </c>
      <c r="F86" s="26" t="s">
        <v>589</v>
      </c>
      <c r="G86" s="26" t="s">
        <v>91</v>
      </c>
      <c r="H86" s="26" t="s">
        <v>2</v>
      </c>
      <c r="I86" s="26" t="s">
        <v>282</v>
      </c>
      <c r="J86" s="27" t="s">
        <v>2051</v>
      </c>
      <c r="K86" s="7" t="s">
        <v>538</v>
      </c>
      <c r="L86" s="7">
        <v>1</v>
      </c>
      <c r="M86" s="28">
        <v>1047.5999999999999</v>
      </c>
    </row>
    <row r="87" spans="1:13" x14ac:dyDescent="0.15">
      <c r="A87" s="7">
        <v>85</v>
      </c>
      <c r="B87" s="26" t="s">
        <v>586</v>
      </c>
      <c r="C87" s="7" t="s">
        <v>2184</v>
      </c>
      <c r="D87" s="26" t="s">
        <v>2052</v>
      </c>
      <c r="E87" s="26" t="s">
        <v>2048</v>
      </c>
      <c r="F87" s="26" t="s">
        <v>587</v>
      </c>
      <c r="G87" s="26" t="s">
        <v>585</v>
      </c>
      <c r="H87" s="26" t="s">
        <v>2</v>
      </c>
      <c r="I87" s="26" t="s">
        <v>282</v>
      </c>
      <c r="J87" s="27" t="s">
        <v>2051</v>
      </c>
      <c r="K87" s="7" t="s">
        <v>538</v>
      </c>
      <c r="L87" s="7">
        <v>1</v>
      </c>
      <c r="M87" s="28">
        <v>6.48</v>
      </c>
    </row>
    <row r="88" spans="1:13" x14ac:dyDescent="0.15">
      <c r="A88" s="7">
        <v>86</v>
      </c>
      <c r="B88" s="26" t="s">
        <v>583</v>
      </c>
      <c r="C88" s="7" t="s">
        <v>2184</v>
      </c>
      <c r="D88" s="26" t="s">
        <v>2052</v>
      </c>
      <c r="E88" s="26" t="s">
        <v>2048</v>
      </c>
      <c r="F88" s="26" t="s">
        <v>584</v>
      </c>
      <c r="G88" s="26" t="s">
        <v>580</v>
      </c>
      <c r="H88" s="26" t="s">
        <v>2</v>
      </c>
      <c r="I88" s="26" t="s">
        <v>282</v>
      </c>
      <c r="J88" s="27" t="s">
        <v>2051</v>
      </c>
      <c r="K88" s="7" t="s">
        <v>538</v>
      </c>
      <c r="L88" s="7">
        <v>1</v>
      </c>
      <c r="M88" s="28">
        <v>6</v>
      </c>
    </row>
    <row r="89" spans="1:13" x14ac:dyDescent="0.15">
      <c r="A89" s="7">
        <v>87</v>
      </c>
      <c r="B89" s="26" t="s">
        <v>570</v>
      </c>
      <c r="C89" s="7" t="s">
        <v>2184</v>
      </c>
      <c r="D89" s="26" t="s">
        <v>2052</v>
      </c>
      <c r="E89" s="26" t="s">
        <v>2048</v>
      </c>
      <c r="F89" s="26" t="s">
        <v>571</v>
      </c>
      <c r="G89" s="26" t="s">
        <v>569</v>
      </c>
      <c r="H89" s="26" t="s">
        <v>2</v>
      </c>
      <c r="I89" s="26" t="s">
        <v>282</v>
      </c>
      <c r="J89" s="27" t="s">
        <v>2051</v>
      </c>
      <c r="K89" s="7" t="s">
        <v>538</v>
      </c>
      <c r="L89" s="7">
        <v>1</v>
      </c>
      <c r="M89" s="28">
        <v>1011.68</v>
      </c>
    </row>
    <row r="90" spans="1:13" x14ac:dyDescent="0.15">
      <c r="A90" s="7">
        <v>88</v>
      </c>
      <c r="B90" s="26" t="s">
        <v>564</v>
      </c>
      <c r="C90" s="7" t="s">
        <v>2184</v>
      </c>
      <c r="D90" s="26" t="s">
        <v>2052</v>
      </c>
      <c r="E90" s="26" t="s">
        <v>2048</v>
      </c>
      <c r="F90" s="26" t="s">
        <v>565</v>
      </c>
      <c r="G90" s="26" t="s">
        <v>563</v>
      </c>
      <c r="H90" s="26" t="s">
        <v>2</v>
      </c>
      <c r="I90" s="26" t="s">
        <v>282</v>
      </c>
      <c r="J90" s="27" t="s">
        <v>2051</v>
      </c>
      <c r="K90" s="7" t="s">
        <v>538</v>
      </c>
      <c r="L90" s="7">
        <v>1</v>
      </c>
      <c r="M90" s="28">
        <v>8.02</v>
      </c>
    </row>
    <row r="91" spans="1:13" x14ac:dyDescent="0.15">
      <c r="A91" s="7">
        <v>89</v>
      </c>
      <c r="B91" s="26" t="s">
        <v>561</v>
      </c>
      <c r="C91" s="7" t="s">
        <v>2184</v>
      </c>
      <c r="D91" s="26" t="s">
        <v>2052</v>
      </c>
      <c r="E91" s="26" t="s">
        <v>2048</v>
      </c>
      <c r="F91" s="26" t="s">
        <v>562</v>
      </c>
      <c r="G91" s="26" t="s">
        <v>560</v>
      </c>
      <c r="H91" s="26" t="s">
        <v>2</v>
      </c>
      <c r="I91" s="26" t="s">
        <v>282</v>
      </c>
      <c r="J91" s="27" t="s">
        <v>2051</v>
      </c>
      <c r="K91" s="7" t="s">
        <v>538</v>
      </c>
      <c r="L91" s="7">
        <v>1</v>
      </c>
      <c r="M91" s="28">
        <v>2552.7399999999998</v>
      </c>
    </row>
    <row r="92" spans="1:13" x14ac:dyDescent="0.15">
      <c r="A92" s="7">
        <v>90</v>
      </c>
      <c r="B92" s="26" t="s">
        <v>558</v>
      </c>
      <c r="C92" s="7" t="s">
        <v>2184</v>
      </c>
      <c r="D92" s="26" t="s">
        <v>2052</v>
      </c>
      <c r="E92" s="26" t="s">
        <v>2048</v>
      </c>
      <c r="F92" s="26" t="s">
        <v>559</v>
      </c>
      <c r="G92" s="26" t="s">
        <v>557</v>
      </c>
      <c r="H92" s="26" t="s">
        <v>2</v>
      </c>
      <c r="I92" s="26" t="s">
        <v>282</v>
      </c>
      <c r="J92" s="27" t="s">
        <v>2051</v>
      </c>
      <c r="K92" s="7" t="s">
        <v>538</v>
      </c>
      <c r="L92" s="7">
        <v>1</v>
      </c>
      <c r="M92" s="28">
        <v>7</v>
      </c>
    </row>
    <row r="93" spans="1:13" x14ac:dyDescent="0.15">
      <c r="A93" s="7">
        <v>91</v>
      </c>
      <c r="B93" s="26" t="s">
        <v>552</v>
      </c>
      <c r="C93" s="7" t="s">
        <v>2184</v>
      </c>
      <c r="D93" s="26" t="s">
        <v>2052</v>
      </c>
      <c r="E93" s="26" t="s">
        <v>2048</v>
      </c>
      <c r="F93" s="26" t="s">
        <v>553</v>
      </c>
      <c r="G93" s="26" t="s">
        <v>551</v>
      </c>
      <c r="H93" s="26" t="s">
        <v>2</v>
      </c>
      <c r="I93" s="26" t="s">
        <v>282</v>
      </c>
      <c r="J93" s="27" t="s">
        <v>2051</v>
      </c>
      <c r="K93" s="7" t="s">
        <v>538</v>
      </c>
      <c r="L93" s="7">
        <v>1</v>
      </c>
      <c r="M93" s="28">
        <v>7</v>
      </c>
    </row>
    <row r="94" spans="1:13" x14ac:dyDescent="0.15">
      <c r="A94" s="7">
        <v>92</v>
      </c>
      <c r="B94" s="26" t="s">
        <v>549</v>
      </c>
      <c r="C94" s="7" t="s">
        <v>2184</v>
      </c>
      <c r="D94" s="26" t="s">
        <v>2052</v>
      </c>
      <c r="E94" s="26" t="s">
        <v>2048</v>
      </c>
      <c r="F94" s="26" t="s">
        <v>550</v>
      </c>
      <c r="G94" s="26" t="s">
        <v>548</v>
      </c>
      <c r="H94" s="26" t="s">
        <v>2</v>
      </c>
      <c r="I94" s="26" t="s">
        <v>282</v>
      </c>
      <c r="J94" s="27" t="s">
        <v>2051</v>
      </c>
      <c r="K94" s="7" t="s">
        <v>538</v>
      </c>
      <c r="L94" s="7">
        <v>1</v>
      </c>
      <c r="M94" s="28">
        <v>3</v>
      </c>
    </row>
    <row r="95" spans="1:13" x14ac:dyDescent="0.15">
      <c r="A95" s="7">
        <v>93</v>
      </c>
      <c r="B95" s="26" t="s">
        <v>546</v>
      </c>
      <c r="C95" s="7" t="s">
        <v>2184</v>
      </c>
      <c r="D95" s="26" t="s">
        <v>2052</v>
      </c>
      <c r="E95" s="26" t="s">
        <v>2048</v>
      </c>
      <c r="F95" s="26" t="s">
        <v>547</v>
      </c>
      <c r="G95" s="26" t="s">
        <v>545</v>
      </c>
      <c r="H95" s="26" t="s">
        <v>2</v>
      </c>
      <c r="I95" s="26" t="s">
        <v>282</v>
      </c>
      <c r="J95" s="27" t="s">
        <v>2051</v>
      </c>
      <c r="K95" s="7" t="s">
        <v>538</v>
      </c>
      <c r="L95" s="7">
        <v>1</v>
      </c>
      <c r="M95" s="28">
        <v>3876.33</v>
      </c>
    </row>
    <row r="96" spans="1:13" x14ac:dyDescent="0.15">
      <c r="A96" s="7">
        <v>94</v>
      </c>
      <c r="B96" s="26" t="s">
        <v>533</v>
      </c>
      <c r="C96" s="7" t="s">
        <v>2184</v>
      </c>
      <c r="D96" s="26" t="s">
        <v>2052</v>
      </c>
      <c r="E96" s="26" t="s">
        <v>2048</v>
      </c>
      <c r="F96" s="26" t="s">
        <v>534</v>
      </c>
      <c r="G96" s="26" t="s">
        <v>532</v>
      </c>
      <c r="H96" s="26" t="s">
        <v>2</v>
      </c>
      <c r="I96" s="26" t="s">
        <v>282</v>
      </c>
      <c r="J96" s="27" t="s">
        <v>2051</v>
      </c>
      <c r="K96" s="7" t="s">
        <v>519</v>
      </c>
      <c r="L96" s="7">
        <v>1</v>
      </c>
      <c r="M96" s="28">
        <v>190.34</v>
      </c>
    </row>
    <row r="97" spans="1:13" x14ac:dyDescent="0.15">
      <c r="A97" s="7">
        <v>95</v>
      </c>
      <c r="B97" s="26" t="s">
        <v>527</v>
      </c>
      <c r="C97" s="7" t="s">
        <v>2184</v>
      </c>
      <c r="D97" s="26" t="s">
        <v>2052</v>
      </c>
      <c r="E97" s="26" t="s">
        <v>2048</v>
      </c>
      <c r="F97" s="26" t="s">
        <v>2150</v>
      </c>
      <c r="G97" s="26" t="s">
        <v>526</v>
      </c>
      <c r="H97" s="26" t="s">
        <v>2</v>
      </c>
      <c r="I97" s="26" t="s">
        <v>282</v>
      </c>
      <c r="J97" s="27" t="s">
        <v>2051</v>
      </c>
      <c r="K97" s="7" t="s">
        <v>519</v>
      </c>
      <c r="L97" s="7">
        <v>1</v>
      </c>
      <c r="M97" s="28">
        <v>156</v>
      </c>
    </row>
    <row r="98" spans="1:13" x14ac:dyDescent="0.15">
      <c r="A98" s="7">
        <v>96</v>
      </c>
      <c r="B98" s="26" t="s">
        <v>2185</v>
      </c>
      <c r="C98" s="7" t="s">
        <v>2184</v>
      </c>
      <c r="D98" s="26" t="s">
        <v>2052</v>
      </c>
      <c r="E98" s="26" t="s">
        <v>2048</v>
      </c>
      <c r="F98" s="26" t="s">
        <v>2162</v>
      </c>
      <c r="G98" s="26" t="s">
        <v>520</v>
      </c>
      <c r="H98" s="26" t="s">
        <v>2</v>
      </c>
      <c r="I98" s="26" t="s">
        <v>282</v>
      </c>
      <c r="J98" s="27" t="s">
        <v>2051</v>
      </c>
      <c r="K98" s="7" t="s">
        <v>519</v>
      </c>
      <c r="L98" s="7">
        <v>1</v>
      </c>
      <c r="M98" s="28">
        <v>310.24</v>
      </c>
    </row>
    <row r="99" spans="1:13" x14ac:dyDescent="0.15">
      <c r="A99" s="7">
        <v>97</v>
      </c>
      <c r="B99" s="26" t="s">
        <v>2186</v>
      </c>
      <c r="C99" s="7" t="s">
        <v>2184</v>
      </c>
      <c r="D99" s="26" t="s">
        <v>2052</v>
      </c>
      <c r="E99" s="26" t="s">
        <v>2048</v>
      </c>
      <c r="F99" s="26" t="s">
        <v>2167</v>
      </c>
      <c r="G99" s="26" t="s">
        <v>2178</v>
      </c>
      <c r="H99" s="26" t="s">
        <v>2</v>
      </c>
      <c r="I99" s="26" t="s">
        <v>2050</v>
      </c>
      <c r="J99" s="27" t="s">
        <v>2050</v>
      </c>
      <c r="K99" s="7" t="s">
        <v>330</v>
      </c>
      <c r="L99" s="7">
        <v>5</v>
      </c>
      <c r="M99" s="28">
        <v>967.7</v>
      </c>
    </row>
    <row r="100" spans="1:13" x14ac:dyDescent="0.15">
      <c r="A100" s="7">
        <v>98</v>
      </c>
      <c r="B100" s="26" t="s">
        <v>514</v>
      </c>
      <c r="C100" s="7" t="s">
        <v>2184</v>
      </c>
      <c r="D100" s="26" t="s">
        <v>2052</v>
      </c>
      <c r="E100" s="26" t="s">
        <v>2048</v>
      </c>
      <c r="F100" s="26" t="s">
        <v>515</v>
      </c>
      <c r="G100" s="26" t="s">
        <v>2082</v>
      </c>
      <c r="H100" s="26" t="s">
        <v>2</v>
      </c>
      <c r="I100" s="26" t="s">
        <v>282</v>
      </c>
      <c r="J100" s="27" t="s">
        <v>2051</v>
      </c>
      <c r="K100" s="7" t="s">
        <v>512</v>
      </c>
      <c r="L100" s="7">
        <v>1</v>
      </c>
      <c r="M100" s="28">
        <v>5952.2</v>
      </c>
    </row>
    <row r="101" spans="1:13" x14ac:dyDescent="0.15">
      <c r="A101" s="7">
        <v>99</v>
      </c>
      <c r="B101" s="26" t="s">
        <v>444</v>
      </c>
      <c r="C101" s="7" t="s">
        <v>2184</v>
      </c>
      <c r="D101" s="26" t="s">
        <v>2052</v>
      </c>
      <c r="E101" s="26" t="s">
        <v>2048</v>
      </c>
      <c r="F101" s="26" t="s">
        <v>2179</v>
      </c>
      <c r="G101" s="26" t="s">
        <v>443</v>
      </c>
      <c r="H101" s="26" t="s">
        <v>2</v>
      </c>
      <c r="I101" s="26" t="s">
        <v>282</v>
      </c>
      <c r="J101" s="27" t="s">
        <v>2051</v>
      </c>
      <c r="K101" s="7" t="s">
        <v>343</v>
      </c>
      <c r="L101" s="7">
        <v>3</v>
      </c>
      <c r="M101" s="28">
        <v>858.99</v>
      </c>
    </row>
    <row r="102" spans="1:13" x14ac:dyDescent="0.15">
      <c r="A102" s="7">
        <v>100</v>
      </c>
      <c r="B102" s="26" t="s">
        <v>441</v>
      </c>
      <c r="C102" s="7" t="s">
        <v>2184</v>
      </c>
      <c r="D102" s="26" t="s">
        <v>2052</v>
      </c>
      <c r="E102" s="26" t="s">
        <v>2048</v>
      </c>
      <c r="F102" s="26" t="s">
        <v>442</v>
      </c>
      <c r="G102" s="26" t="s">
        <v>440</v>
      </c>
      <c r="H102" s="26" t="s">
        <v>2</v>
      </c>
      <c r="I102" s="26" t="s">
        <v>282</v>
      </c>
      <c r="J102" s="27" t="s">
        <v>2051</v>
      </c>
      <c r="K102" s="7" t="s">
        <v>343</v>
      </c>
      <c r="L102" s="7">
        <v>1</v>
      </c>
      <c r="M102" s="28">
        <v>434.99</v>
      </c>
    </row>
    <row r="103" spans="1:13" x14ac:dyDescent="0.15">
      <c r="A103" s="7">
        <v>101</v>
      </c>
      <c r="B103" s="26" t="s">
        <v>436</v>
      </c>
      <c r="C103" s="7" t="s">
        <v>2184</v>
      </c>
      <c r="D103" s="26" t="s">
        <v>2052</v>
      </c>
      <c r="E103" s="26" t="s">
        <v>2048</v>
      </c>
      <c r="F103" s="26" t="s">
        <v>437</v>
      </c>
      <c r="G103" s="26" t="s">
        <v>435</v>
      </c>
      <c r="H103" s="26" t="s">
        <v>2</v>
      </c>
      <c r="I103" s="26" t="s">
        <v>282</v>
      </c>
      <c r="J103" s="27" t="s">
        <v>2051</v>
      </c>
      <c r="K103" s="7" t="s">
        <v>343</v>
      </c>
      <c r="L103" s="7">
        <v>1</v>
      </c>
      <c r="M103" s="28">
        <v>2156.13</v>
      </c>
    </row>
    <row r="104" spans="1:13" x14ac:dyDescent="0.15">
      <c r="A104" s="7">
        <v>102</v>
      </c>
      <c r="B104" s="26" t="s">
        <v>433</v>
      </c>
      <c r="C104" s="7" t="s">
        <v>2184</v>
      </c>
      <c r="D104" s="26" t="s">
        <v>2052</v>
      </c>
      <c r="E104" s="26" t="s">
        <v>2048</v>
      </c>
      <c r="F104" s="26" t="s">
        <v>434</v>
      </c>
      <c r="G104" s="26" t="s">
        <v>286</v>
      </c>
      <c r="H104" s="26" t="s">
        <v>2</v>
      </c>
      <c r="I104" s="26" t="s">
        <v>282</v>
      </c>
      <c r="J104" s="27" t="s">
        <v>2051</v>
      </c>
      <c r="K104" s="7" t="s">
        <v>343</v>
      </c>
      <c r="L104" s="7">
        <v>1</v>
      </c>
      <c r="M104" s="28">
        <v>4860.01</v>
      </c>
    </row>
    <row r="105" spans="1:13" s="7" customFormat="1" x14ac:dyDescent="0.15">
      <c r="A105" s="7">
        <v>103</v>
      </c>
      <c r="B105" s="26" t="s">
        <v>431</v>
      </c>
      <c r="C105" s="7" t="s">
        <v>2184</v>
      </c>
      <c r="D105" s="26" t="s">
        <v>2052</v>
      </c>
      <c r="E105" s="26" t="s">
        <v>2048</v>
      </c>
      <c r="F105" s="26" t="s">
        <v>432</v>
      </c>
      <c r="G105" s="26" t="s">
        <v>430</v>
      </c>
      <c r="H105" s="26" t="s">
        <v>2</v>
      </c>
      <c r="I105" s="26" t="s">
        <v>282</v>
      </c>
      <c r="J105" s="27" t="s">
        <v>2051</v>
      </c>
      <c r="K105" s="7" t="s">
        <v>405</v>
      </c>
      <c r="L105" s="7">
        <v>8</v>
      </c>
      <c r="M105" s="28">
        <v>2415.13</v>
      </c>
    </row>
    <row r="106" spans="1:13" x14ac:dyDescent="0.15">
      <c r="A106" s="7">
        <v>104</v>
      </c>
      <c r="B106" s="26" t="s">
        <v>428</v>
      </c>
      <c r="C106" s="7" t="s">
        <v>2184</v>
      </c>
      <c r="D106" s="26" t="s">
        <v>2052</v>
      </c>
      <c r="E106" s="26" t="s">
        <v>2048</v>
      </c>
      <c r="F106" s="26" t="s">
        <v>429</v>
      </c>
      <c r="G106" s="26" t="s">
        <v>427</v>
      </c>
      <c r="H106" s="26" t="s">
        <v>2</v>
      </c>
      <c r="I106" s="26" t="s">
        <v>282</v>
      </c>
      <c r="J106" s="27" t="s">
        <v>2051</v>
      </c>
      <c r="K106" s="7" t="s">
        <v>420</v>
      </c>
      <c r="L106" s="7">
        <v>1</v>
      </c>
      <c r="M106" s="28">
        <v>19.73</v>
      </c>
    </row>
    <row r="107" spans="1:13" x14ac:dyDescent="0.15">
      <c r="A107" s="7">
        <v>105</v>
      </c>
      <c r="B107" s="26" t="s">
        <v>425</v>
      </c>
      <c r="C107" s="7" t="s">
        <v>2184</v>
      </c>
      <c r="D107" s="26" t="s">
        <v>2052</v>
      </c>
      <c r="E107" s="26" t="s">
        <v>2048</v>
      </c>
      <c r="F107" s="26" t="s">
        <v>426</v>
      </c>
      <c r="G107" s="26" t="s">
        <v>424</v>
      </c>
      <c r="H107" s="26" t="s">
        <v>2</v>
      </c>
      <c r="I107" s="26" t="s">
        <v>282</v>
      </c>
      <c r="J107" s="27" t="s">
        <v>2051</v>
      </c>
      <c r="K107" s="7" t="s">
        <v>420</v>
      </c>
      <c r="L107" s="7">
        <v>1</v>
      </c>
      <c r="M107" s="28">
        <v>16.75</v>
      </c>
    </row>
    <row r="108" spans="1:13" x14ac:dyDescent="0.15">
      <c r="A108" s="7">
        <v>106</v>
      </c>
      <c r="B108" s="26" t="s">
        <v>415</v>
      </c>
      <c r="C108" s="7" t="s">
        <v>2184</v>
      </c>
      <c r="D108" s="26" t="s">
        <v>2052</v>
      </c>
      <c r="E108" s="26" t="s">
        <v>2048</v>
      </c>
      <c r="F108" s="26" t="s">
        <v>416</v>
      </c>
      <c r="G108" s="26" t="s">
        <v>412</v>
      </c>
      <c r="H108" s="26" t="s">
        <v>2</v>
      </c>
      <c r="I108" s="26" t="s">
        <v>282</v>
      </c>
      <c r="J108" s="27" t="s">
        <v>2051</v>
      </c>
      <c r="K108" s="7" t="s">
        <v>405</v>
      </c>
      <c r="L108" s="7">
        <v>12</v>
      </c>
      <c r="M108" s="28">
        <v>11197.11</v>
      </c>
    </row>
    <row r="109" spans="1:13" x14ac:dyDescent="0.15">
      <c r="A109" s="7">
        <v>107</v>
      </c>
      <c r="B109" s="26" t="s">
        <v>403</v>
      </c>
      <c r="C109" s="7" t="s">
        <v>2184</v>
      </c>
      <c r="D109" s="26" t="s">
        <v>2052</v>
      </c>
      <c r="E109" s="26" t="s">
        <v>2048</v>
      </c>
      <c r="F109" s="26" t="s">
        <v>2172</v>
      </c>
      <c r="G109" s="26" t="s">
        <v>402</v>
      </c>
      <c r="H109" s="26" t="s">
        <v>2</v>
      </c>
      <c r="I109" s="26" t="s">
        <v>282</v>
      </c>
      <c r="J109" s="27" t="s">
        <v>2051</v>
      </c>
      <c r="K109" s="7" t="s">
        <v>46</v>
      </c>
      <c r="L109" s="7">
        <v>1</v>
      </c>
      <c r="M109" s="28">
        <v>530.80999999999995</v>
      </c>
    </row>
    <row r="110" spans="1:13" x14ac:dyDescent="0.15">
      <c r="A110" s="7">
        <v>108</v>
      </c>
      <c r="B110" s="26" t="s">
        <v>397</v>
      </c>
      <c r="C110" s="7" t="s">
        <v>2184</v>
      </c>
      <c r="D110" s="26" t="s">
        <v>2052</v>
      </c>
      <c r="E110" s="26" t="s">
        <v>2048</v>
      </c>
      <c r="F110" s="26" t="s">
        <v>398</v>
      </c>
      <c r="G110" s="26" t="s">
        <v>396</v>
      </c>
      <c r="H110" s="26" t="s">
        <v>2</v>
      </c>
      <c r="I110" s="26" t="s">
        <v>282</v>
      </c>
      <c r="J110" s="27" t="s">
        <v>2051</v>
      </c>
      <c r="K110" s="7" t="s">
        <v>371</v>
      </c>
      <c r="L110" s="7">
        <v>1</v>
      </c>
      <c r="M110" s="28">
        <v>86</v>
      </c>
    </row>
    <row r="111" spans="1:13" x14ac:dyDescent="0.15">
      <c r="A111" s="7">
        <v>109</v>
      </c>
      <c r="B111" s="26" t="s">
        <v>394</v>
      </c>
      <c r="C111" s="7" t="s">
        <v>2184</v>
      </c>
      <c r="D111" s="26" t="s">
        <v>2052</v>
      </c>
      <c r="E111" s="26" t="s">
        <v>2048</v>
      </c>
      <c r="F111" s="26" t="s">
        <v>395</v>
      </c>
      <c r="G111" s="26" t="s">
        <v>393</v>
      </c>
      <c r="H111" s="26" t="s">
        <v>2</v>
      </c>
      <c r="I111" s="26" t="s">
        <v>282</v>
      </c>
      <c r="J111" s="27" t="s">
        <v>2051</v>
      </c>
      <c r="K111" s="7" t="s">
        <v>100</v>
      </c>
      <c r="L111" s="7">
        <v>1</v>
      </c>
      <c r="M111" s="28">
        <v>2477.04</v>
      </c>
    </row>
    <row r="112" spans="1:13" x14ac:dyDescent="0.15">
      <c r="A112" s="7">
        <v>110</v>
      </c>
      <c r="B112" s="26" t="s">
        <v>385</v>
      </c>
      <c r="C112" s="7" t="s">
        <v>2184</v>
      </c>
      <c r="D112" s="26" t="s">
        <v>2052</v>
      </c>
      <c r="E112" s="26" t="s">
        <v>2048</v>
      </c>
      <c r="F112" s="26" t="s">
        <v>386</v>
      </c>
      <c r="G112" s="26" t="s">
        <v>384</v>
      </c>
      <c r="H112" s="26" t="s">
        <v>2</v>
      </c>
      <c r="I112" s="26" t="s">
        <v>282</v>
      </c>
      <c r="J112" s="27" t="s">
        <v>2051</v>
      </c>
      <c r="K112" s="7" t="s">
        <v>100</v>
      </c>
      <c r="L112" s="7">
        <v>2</v>
      </c>
      <c r="M112" s="28">
        <v>6329.68</v>
      </c>
    </row>
    <row r="113" spans="1:13" x14ac:dyDescent="0.15">
      <c r="A113" s="7">
        <v>111</v>
      </c>
      <c r="B113" s="26" t="s">
        <v>382</v>
      </c>
      <c r="C113" s="7" t="s">
        <v>2184</v>
      </c>
      <c r="D113" s="26" t="s">
        <v>2052</v>
      </c>
      <c r="E113" s="26" t="s">
        <v>2048</v>
      </c>
      <c r="F113" s="26" t="s">
        <v>383</v>
      </c>
      <c r="G113" s="26" t="s">
        <v>378</v>
      </c>
      <c r="H113" s="26" t="s">
        <v>2</v>
      </c>
      <c r="I113" s="26" t="s">
        <v>282</v>
      </c>
      <c r="J113" s="27" t="s">
        <v>2051</v>
      </c>
      <c r="K113" s="7" t="s">
        <v>381</v>
      </c>
      <c r="L113" s="7">
        <v>1</v>
      </c>
      <c r="M113" s="28">
        <v>1977.38</v>
      </c>
    </row>
    <row r="114" spans="1:13" x14ac:dyDescent="0.15">
      <c r="A114" s="7">
        <v>112</v>
      </c>
      <c r="B114" s="26" t="s">
        <v>379</v>
      </c>
      <c r="C114" s="7" t="s">
        <v>2184</v>
      </c>
      <c r="D114" s="26" t="s">
        <v>2052</v>
      </c>
      <c r="E114" s="26" t="s">
        <v>2048</v>
      </c>
      <c r="F114" s="26" t="s">
        <v>380</v>
      </c>
      <c r="G114" s="26" t="s">
        <v>378</v>
      </c>
      <c r="H114" s="26" t="s">
        <v>2</v>
      </c>
      <c r="I114" s="26" t="s">
        <v>282</v>
      </c>
      <c r="J114" s="27" t="s">
        <v>2051</v>
      </c>
      <c r="K114" s="7" t="s">
        <v>15</v>
      </c>
      <c r="L114" s="7">
        <v>1</v>
      </c>
      <c r="M114" s="28">
        <v>190.3</v>
      </c>
    </row>
    <row r="115" spans="1:13" x14ac:dyDescent="0.15">
      <c r="A115" s="7">
        <v>113</v>
      </c>
      <c r="B115" s="26" t="s">
        <v>376</v>
      </c>
      <c r="C115" s="7" t="s">
        <v>2184</v>
      </c>
      <c r="D115" s="26" t="s">
        <v>2052</v>
      </c>
      <c r="E115" s="26" t="s">
        <v>2048</v>
      </c>
      <c r="F115" s="26" t="s">
        <v>2164</v>
      </c>
      <c r="G115" s="26" t="s">
        <v>2165</v>
      </c>
      <c r="H115" s="26" t="s">
        <v>2</v>
      </c>
      <c r="I115" s="26" t="s">
        <v>282</v>
      </c>
      <c r="J115" s="27" t="s">
        <v>2051</v>
      </c>
      <c r="K115" s="7" t="s">
        <v>15</v>
      </c>
      <c r="L115" s="7">
        <v>4</v>
      </c>
      <c r="M115" s="28">
        <v>1919.11</v>
      </c>
    </row>
    <row r="116" spans="1:13" x14ac:dyDescent="0.15">
      <c r="A116" s="7">
        <v>114</v>
      </c>
      <c r="B116" s="26" t="s">
        <v>373</v>
      </c>
      <c r="C116" s="7" t="s">
        <v>2184</v>
      </c>
      <c r="D116" s="26" t="s">
        <v>2052</v>
      </c>
      <c r="E116" s="26" t="s">
        <v>2048</v>
      </c>
      <c r="F116" s="26" t="s">
        <v>374</v>
      </c>
      <c r="G116" s="26" t="s">
        <v>372</v>
      </c>
      <c r="H116" s="26" t="s">
        <v>2174</v>
      </c>
      <c r="I116" s="26" t="s">
        <v>282</v>
      </c>
      <c r="J116" s="27" t="s">
        <v>2051</v>
      </c>
      <c r="K116" s="7" t="s">
        <v>2173</v>
      </c>
      <c r="L116" s="7">
        <v>1</v>
      </c>
      <c r="M116" s="28">
        <v>95.29</v>
      </c>
    </row>
    <row r="117" spans="1:13" x14ac:dyDescent="0.15">
      <c r="A117" s="7">
        <v>115</v>
      </c>
      <c r="B117" s="26" t="s">
        <v>354</v>
      </c>
      <c r="C117" s="7" t="s">
        <v>2184</v>
      </c>
      <c r="D117" s="26" t="s">
        <v>2052</v>
      </c>
      <c r="E117" s="26" t="s">
        <v>2048</v>
      </c>
      <c r="F117" s="26" t="s">
        <v>355</v>
      </c>
      <c r="G117" s="26" t="s">
        <v>2033</v>
      </c>
      <c r="H117" s="26" t="s">
        <v>2</v>
      </c>
      <c r="I117" s="26" t="s">
        <v>282</v>
      </c>
      <c r="J117" s="27" t="s">
        <v>2051</v>
      </c>
      <c r="K117" s="7" t="s">
        <v>352</v>
      </c>
      <c r="L117" s="7">
        <v>1</v>
      </c>
      <c r="M117" s="28">
        <v>84.5</v>
      </c>
    </row>
    <row r="118" spans="1:13" x14ac:dyDescent="0.15">
      <c r="A118" s="7">
        <v>116</v>
      </c>
      <c r="B118" s="26" t="s">
        <v>365</v>
      </c>
      <c r="C118" s="7" t="s">
        <v>2184</v>
      </c>
      <c r="D118" s="26" t="s">
        <v>2052</v>
      </c>
      <c r="E118" s="26" t="s">
        <v>2048</v>
      </c>
      <c r="F118" s="26" t="s">
        <v>366</v>
      </c>
      <c r="G118" s="26" t="s">
        <v>364</v>
      </c>
      <c r="H118" s="26" t="s">
        <v>2</v>
      </c>
      <c r="I118" s="26" t="s">
        <v>282</v>
      </c>
      <c r="J118" s="27" t="s">
        <v>2051</v>
      </c>
      <c r="K118" s="7" t="s">
        <v>343</v>
      </c>
      <c r="L118" s="7">
        <v>5</v>
      </c>
      <c r="M118" s="28">
        <v>328.5</v>
      </c>
    </row>
    <row r="119" spans="1:13" x14ac:dyDescent="0.15">
      <c r="A119" s="7">
        <v>117</v>
      </c>
      <c r="B119" s="26" t="s">
        <v>362</v>
      </c>
      <c r="C119" s="7" t="s">
        <v>2184</v>
      </c>
      <c r="D119" s="26" t="s">
        <v>2052</v>
      </c>
      <c r="E119" s="26" t="s">
        <v>2048</v>
      </c>
      <c r="F119" s="26" t="s">
        <v>363</v>
      </c>
      <c r="G119" s="26" t="s">
        <v>361</v>
      </c>
      <c r="H119" s="26" t="s">
        <v>2</v>
      </c>
      <c r="I119" s="26" t="s">
        <v>282</v>
      </c>
      <c r="J119" s="27" t="s">
        <v>2051</v>
      </c>
      <c r="K119" s="7" t="s">
        <v>283</v>
      </c>
      <c r="L119" s="7">
        <v>1</v>
      </c>
      <c r="M119" s="28">
        <v>2216.4299999999998</v>
      </c>
    </row>
    <row r="120" spans="1:13" x14ac:dyDescent="0.15">
      <c r="A120" s="7">
        <v>118</v>
      </c>
      <c r="B120" s="26" t="s">
        <v>359</v>
      </c>
      <c r="C120" s="7" t="s">
        <v>2184</v>
      </c>
      <c r="D120" s="26" t="s">
        <v>2052</v>
      </c>
      <c r="E120" s="26" t="s">
        <v>2048</v>
      </c>
      <c r="F120" s="26" t="s">
        <v>360</v>
      </c>
      <c r="G120" s="26" t="s">
        <v>84</v>
      </c>
      <c r="H120" s="26" t="s">
        <v>2</v>
      </c>
      <c r="I120" s="26" t="s">
        <v>282</v>
      </c>
      <c r="J120" s="27" t="s">
        <v>2051</v>
      </c>
      <c r="K120" s="7" t="s">
        <v>352</v>
      </c>
      <c r="L120" s="7">
        <v>2</v>
      </c>
      <c r="M120" s="28">
        <v>951.39</v>
      </c>
    </row>
    <row r="121" spans="1:13" x14ac:dyDescent="0.15">
      <c r="A121" s="7">
        <v>119</v>
      </c>
      <c r="B121" s="26" t="s">
        <v>350</v>
      </c>
      <c r="C121" s="7" t="s">
        <v>2184</v>
      </c>
      <c r="D121" s="26" t="s">
        <v>2052</v>
      </c>
      <c r="E121" s="26" t="s">
        <v>2048</v>
      </c>
      <c r="F121" s="26" t="s">
        <v>351</v>
      </c>
      <c r="G121" s="26" t="s">
        <v>349</v>
      </c>
      <c r="H121" s="26" t="s">
        <v>2</v>
      </c>
      <c r="I121" s="26" t="s">
        <v>282</v>
      </c>
      <c r="J121" s="27" t="s">
        <v>2051</v>
      </c>
      <c r="K121" s="7" t="s">
        <v>283</v>
      </c>
      <c r="L121" s="7">
        <v>1</v>
      </c>
      <c r="M121" s="28">
        <v>383.95</v>
      </c>
    </row>
    <row r="122" spans="1:13" x14ac:dyDescent="0.15">
      <c r="A122" s="7">
        <v>120</v>
      </c>
      <c r="B122" s="26" t="s">
        <v>347</v>
      </c>
      <c r="C122" s="7" t="s">
        <v>2184</v>
      </c>
      <c r="D122" s="26" t="s">
        <v>2052</v>
      </c>
      <c r="E122" s="26" t="s">
        <v>2048</v>
      </c>
      <c r="F122" s="26" t="s">
        <v>348</v>
      </c>
      <c r="G122" s="26" t="s">
        <v>91</v>
      </c>
      <c r="H122" s="26" t="s">
        <v>2</v>
      </c>
      <c r="I122" s="26" t="s">
        <v>282</v>
      </c>
      <c r="J122" s="27" t="s">
        <v>2051</v>
      </c>
      <c r="K122" s="7" t="s">
        <v>343</v>
      </c>
      <c r="L122" s="7">
        <v>1</v>
      </c>
      <c r="M122" s="28">
        <v>549.41</v>
      </c>
    </row>
    <row r="123" spans="1:13" x14ac:dyDescent="0.15">
      <c r="A123" s="7">
        <v>121</v>
      </c>
      <c r="B123" s="26" t="s">
        <v>345</v>
      </c>
      <c r="C123" s="7" t="s">
        <v>2184</v>
      </c>
      <c r="D123" s="26" t="s">
        <v>2052</v>
      </c>
      <c r="E123" s="26" t="s">
        <v>2048</v>
      </c>
      <c r="F123" s="26" t="s">
        <v>346</v>
      </c>
      <c r="G123" s="26" t="s">
        <v>344</v>
      </c>
      <c r="H123" s="26" t="s">
        <v>2</v>
      </c>
      <c r="I123" s="26" t="s">
        <v>282</v>
      </c>
      <c r="J123" s="27" t="s">
        <v>2051</v>
      </c>
      <c r="K123" s="7" t="s">
        <v>343</v>
      </c>
      <c r="L123" s="7">
        <v>1</v>
      </c>
      <c r="M123" s="28">
        <v>5620.75</v>
      </c>
    </row>
    <row r="124" spans="1:13" x14ac:dyDescent="0.15">
      <c r="A124" s="7">
        <v>122</v>
      </c>
      <c r="B124" s="26" t="s">
        <v>341</v>
      </c>
      <c r="C124" s="7" t="s">
        <v>2184</v>
      </c>
      <c r="D124" s="26" t="s">
        <v>2052</v>
      </c>
      <c r="E124" s="26" t="s">
        <v>2048</v>
      </c>
      <c r="F124" s="26" t="s">
        <v>342</v>
      </c>
      <c r="G124" s="26" t="s">
        <v>340</v>
      </c>
      <c r="H124" s="26" t="s">
        <v>2</v>
      </c>
      <c r="I124" s="26" t="s">
        <v>282</v>
      </c>
      <c r="J124" s="27" t="s">
        <v>2051</v>
      </c>
      <c r="K124" s="7" t="s">
        <v>283</v>
      </c>
      <c r="L124" s="7">
        <v>3</v>
      </c>
      <c r="M124" s="28">
        <v>7497.36</v>
      </c>
    </row>
    <row r="125" spans="1:13" x14ac:dyDescent="0.15">
      <c r="A125" s="7">
        <v>123</v>
      </c>
      <c r="B125" s="26" t="s">
        <v>338</v>
      </c>
      <c r="C125" s="7" t="s">
        <v>2184</v>
      </c>
      <c r="D125" s="26" t="s">
        <v>2052</v>
      </c>
      <c r="E125" s="26" t="s">
        <v>2048</v>
      </c>
      <c r="F125" s="26" t="s">
        <v>339</v>
      </c>
      <c r="G125" s="26" t="s">
        <v>337</v>
      </c>
      <c r="H125" s="26" t="s">
        <v>2</v>
      </c>
      <c r="I125" s="26" t="s">
        <v>282</v>
      </c>
      <c r="J125" s="27" t="s">
        <v>2051</v>
      </c>
      <c r="K125" s="7" t="s">
        <v>283</v>
      </c>
      <c r="L125" s="7">
        <v>1</v>
      </c>
      <c r="M125" s="28">
        <v>6699.83</v>
      </c>
    </row>
    <row r="126" spans="1:13" x14ac:dyDescent="0.15">
      <c r="A126" s="7">
        <v>124</v>
      </c>
      <c r="B126" s="26" t="s">
        <v>335</v>
      </c>
      <c r="C126" s="7" t="s">
        <v>2184</v>
      </c>
      <c r="D126" s="26" t="s">
        <v>2052</v>
      </c>
      <c r="E126" s="26" t="s">
        <v>2048</v>
      </c>
      <c r="F126" s="26" t="s">
        <v>336</v>
      </c>
      <c r="G126" s="26" t="s">
        <v>334</v>
      </c>
      <c r="H126" s="26" t="s">
        <v>2</v>
      </c>
      <c r="I126" s="26" t="s">
        <v>282</v>
      </c>
      <c r="J126" s="27" t="s">
        <v>2051</v>
      </c>
      <c r="K126" s="7" t="s">
        <v>323</v>
      </c>
      <c r="L126" s="7">
        <v>1</v>
      </c>
      <c r="M126" s="28">
        <v>33</v>
      </c>
    </row>
    <row r="127" spans="1:13" x14ac:dyDescent="0.15">
      <c r="A127" s="7">
        <v>125</v>
      </c>
      <c r="B127" s="26" t="s">
        <v>328</v>
      </c>
      <c r="C127" s="7" t="s">
        <v>2184</v>
      </c>
      <c r="D127" s="26" t="s">
        <v>2052</v>
      </c>
      <c r="E127" s="26" t="s">
        <v>2048</v>
      </c>
      <c r="F127" s="26" t="s">
        <v>329</v>
      </c>
      <c r="G127" s="26" t="s">
        <v>327</v>
      </c>
      <c r="H127" s="26" t="s">
        <v>2</v>
      </c>
      <c r="I127" s="26" t="s">
        <v>282</v>
      </c>
      <c r="J127" s="27" t="s">
        <v>2051</v>
      </c>
      <c r="K127" s="7" t="s">
        <v>283</v>
      </c>
      <c r="L127" s="7">
        <v>1</v>
      </c>
      <c r="M127" s="28">
        <v>576</v>
      </c>
    </row>
    <row r="128" spans="1:13" x14ac:dyDescent="0.15">
      <c r="A128" s="7">
        <v>126</v>
      </c>
      <c r="B128" s="26" t="s">
        <v>325</v>
      </c>
      <c r="C128" s="7" t="s">
        <v>2184</v>
      </c>
      <c r="D128" s="26" t="s">
        <v>2052</v>
      </c>
      <c r="E128" s="26" t="s">
        <v>2048</v>
      </c>
      <c r="F128" s="26" t="s">
        <v>326</v>
      </c>
      <c r="G128" s="26" t="s">
        <v>324</v>
      </c>
      <c r="H128" s="26" t="s">
        <v>2</v>
      </c>
      <c r="I128" s="26" t="s">
        <v>282</v>
      </c>
      <c r="J128" s="27" t="s">
        <v>2051</v>
      </c>
      <c r="K128" s="7" t="s">
        <v>323</v>
      </c>
      <c r="L128" s="7">
        <v>1</v>
      </c>
      <c r="M128" s="28">
        <v>32.28</v>
      </c>
    </row>
    <row r="129" spans="1:13" x14ac:dyDescent="0.15">
      <c r="A129" s="7">
        <v>127</v>
      </c>
      <c r="B129" s="26" t="s">
        <v>318</v>
      </c>
      <c r="C129" s="7" t="s">
        <v>2184</v>
      </c>
      <c r="D129" s="26" t="s">
        <v>2052</v>
      </c>
      <c r="E129" s="26" t="s">
        <v>2048</v>
      </c>
      <c r="F129" s="26" t="s">
        <v>319</v>
      </c>
      <c r="G129" s="26" t="s">
        <v>317</v>
      </c>
      <c r="H129" s="26" t="s">
        <v>2</v>
      </c>
      <c r="I129" s="26" t="s">
        <v>282</v>
      </c>
      <c r="J129" s="27" t="s">
        <v>2051</v>
      </c>
      <c r="K129" s="7" t="s">
        <v>100</v>
      </c>
      <c r="L129" s="7">
        <v>2</v>
      </c>
      <c r="M129" s="28">
        <v>791.46</v>
      </c>
    </row>
    <row r="130" spans="1:13" x14ac:dyDescent="0.15">
      <c r="A130" s="7">
        <v>128</v>
      </c>
      <c r="B130" s="26" t="s">
        <v>312</v>
      </c>
      <c r="C130" s="7" t="s">
        <v>2184</v>
      </c>
      <c r="D130" s="26" t="s">
        <v>2052</v>
      </c>
      <c r="E130" s="26" t="s">
        <v>2048</v>
      </c>
      <c r="F130" s="26" t="s">
        <v>313</v>
      </c>
      <c r="G130" s="26" t="s">
        <v>311</v>
      </c>
      <c r="H130" s="26" t="s">
        <v>2</v>
      </c>
      <c r="I130" s="26" t="s">
        <v>282</v>
      </c>
      <c r="J130" s="27" t="s">
        <v>2051</v>
      </c>
      <c r="K130" s="7" t="s">
        <v>298</v>
      </c>
      <c r="L130" s="7">
        <v>3</v>
      </c>
      <c r="M130" s="28">
        <v>1361.67</v>
      </c>
    </row>
    <row r="131" spans="1:13" x14ac:dyDescent="0.15">
      <c r="A131" s="7">
        <v>129</v>
      </c>
      <c r="B131" s="26" t="s">
        <v>300</v>
      </c>
      <c r="C131" s="7" t="s">
        <v>2184</v>
      </c>
      <c r="D131" s="26" t="s">
        <v>2052</v>
      </c>
      <c r="E131" s="26" t="s">
        <v>2048</v>
      </c>
      <c r="F131" s="26" t="s">
        <v>301</v>
      </c>
      <c r="G131" s="26" t="s">
        <v>299</v>
      </c>
      <c r="H131" s="26" t="s">
        <v>2</v>
      </c>
      <c r="I131" s="26" t="s">
        <v>282</v>
      </c>
      <c r="J131" s="27" t="s">
        <v>2051</v>
      </c>
      <c r="K131" s="7" t="s">
        <v>298</v>
      </c>
      <c r="L131" s="7">
        <v>3</v>
      </c>
      <c r="M131" s="28">
        <v>1487.06</v>
      </c>
    </row>
    <row r="132" spans="1:13" x14ac:dyDescent="0.15">
      <c r="A132" s="7">
        <v>130</v>
      </c>
      <c r="B132" s="26" t="s">
        <v>296</v>
      </c>
      <c r="C132" s="7" t="s">
        <v>2184</v>
      </c>
      <c r="D132" s="26" t="s">
        <v>2052</v>
      </c>
      <c r="E132" s="26" t="s">
        <v>2048</v>
      </c>
      <c r="F132" s="26" t="s">
        <v>297</v>
      </c>
      <c r="G132" s="26" t="s">
        <v>295</v>
      </c>
      <c r="H132" s="26" t="s">
        <v>2</v>
      </c>
      <c r="I132" s="26" t="s">
        <v>282</v>
      </c>
      <c r="J132" s="27" t="s">
        <v>2051</v>
      </c>
      <c r="K132" s="7" t="s">
        <v>283</v>
      </c>
      <c r="L132" s="7">
        <v>1</v>
      </c>
      <c r="M132" s="28">
        <v>40.78</v>
      </c>
    </row>
    <row r="133" spans="1:13" x14ac:dyDescent="0.15">
      <c r="A133" s="7">
        <v>131</v>
      </c>
      <c r="B133" s="26" t="s">
        <v>293</v>
      </c>
      <c r="C133" s="7" t="s">
        <v>2184</v>
      </c>
      <c r="D133" s="26" t="s">
        <v>2052</v>
      </c>
      <c r="E133" s="26" t="s">
        <v>2048</v>
      </c>
      <c r="F133" s="26" t="s">
        <v>294</v>
      </c>
      <c r="G133" s="26" t="s">
        <v>91</v>
      </c>
      <c r="H133" s="26" t="s">
        <v>2</v>
      </c>
      <c r="I133" s="26" t="s">
        <v>282</v>
      </c>
      <c r="J133" s="27" t="s">
        <v>2051</v>
      </c>
      <c r="K133" s="7" t="s">
        <v>292</v>
      </c>
      <c r="L133" s="7">
        <v>1</v>
      </c>
      <c r="M133" s="28">
        <v>515.16</v>
      </c>
    </row>
    <row r="134" spans="1:13" x14ac:dyDescent="0.15">
      <c r="A134" s="7">
        <v>132</v>
      </c>
      <c r="B134" s="26" t="s">
        <v>290</v>
      </c>
      <c r="C134" s="7" t="s">
        <v>2184</v>
      </c>
      <c r="D134" s="26" t="s">
        <v>2052</v>
      </c>
      <c r="E134" s="26" t="s">
        <v>2048</v>
      </c>
      <c r="F134" s="26" t="s">
        <v>291</v>
      </c>
      <c r="G134" s="26" t="s">
        <v>289</v>
      </c>
      <c r="H134" s="26" t="s">
        <v>2</v>
      </c>
      <c r="I134" s="26" t="s">
        <v>282</v>
      </c>
      <c r="J134" s="27" t="s">
        <v>2051</v>
      </c>
      <c r="K134" s="7" t="s">
        <v>283</v>
      </c>
      <c r="L134" s="7">
        <v>8</v>
      </c>
      <c r="M134" s="28">
        <v>1732.08</v>
      </c>
    </row>
    <row r="135" spans="1:13" x14ac:dyDescent="0.15">
      <c r="A135" s="7">
        <v>133</v>
      </c>
      <c r="B135" s="26" t="s">
        <v>287</v>
      </c>
      <c r="C135" s="7" t="s">
        <v>2184</v>
      </c>
      <c r="D135" s="26" t="s">
        <v>2052</v>
      </c>
      <c r="E135" s="26" t="s">
        <v>2048</v>
      </c>
      <c r="F135" s="26" t="s">
        <v>288</v>
      </c>
      <c r="G135" s="26" t="s">
        <v>286</v>
      </c>
      <c r="H135" s="26" t="s">
        <v>2</v>
      </c>
      <c r="I135" s="26" t="s">
        <v>282</v>
      </c>
      <c r="J135" s="27" t="s">
        <v>2051</v>
      </c>
      <c r="K135" s="7" t="s">
        <v>283</v>
      </c>
      <c r="L135" s="7">
        <v>1</v>
      </c>
      <c r="M135" s="28">
        <v>1408.76</v>
      </c>
    </row>
    <row r="136" spans="1:13" x14ac:dyDescent="0.15">
      <c r="A136" s="7">
        <v>134</v>
      </c>
      <c r="B136" s="26" t="s">
        <v>284</v>
      </c>
      <c r="C136" s="7" t="s">
        <v>2184</v>
      </c>
      <c r="D136" s="26" t="s">
        <v>2052</v>
      </c>
      <c r="E136" s="26" t="s">
        <v>2048</v>
      </c>
      <c r="F136" s="26" t="s">
        <v>285</v>
      </c>
      <c r="G136" s="26" t="s">
        <v>189</v>
      </c>
      <c r="H136" s="26" t="s">
        <v>2</v>
      </c>
      <c r="I136" s="26" t="s">
        <v>282</v>
      </c>
      <c r="J136" s="27" t="s">
        <v>2051</v>
      </c>
      <c r="K136" s="7" t="s">
        <v>283</v>
      </c>
      <c r="L136" s="7">
        <v>1</v>
      </c>
      <c r="M136" s="28">
        <v>3347.01</v>
      </c>
    </row>
    <row r="137" spans="1:13" x14ac:dyDescent="0.15">
      <c r="A137" s="7">
        <v>135</v>
      </c>
      <c r="B137" s="26" t="s">
        <v>190</v>
      </c>
      <c r="C137" s="7" t="s">
        <v>2184</v>
      </c>
      <c r="D137" s="26" t="s">
        <v>2052</v>
      </c>
      <c r="E137" s="26" t="s">
        <v>2048</v>
      </c>
      <c r="F137" s="26" t="s">
        <v>2064</v>
      </c>
      <c r="G137" s="26" t="s">
        <v>189</v>
      </c>
      <c r="H137" s="26" t="s">
        <v>2</v>
      </c>
      <c r="I137" s="26" t="s">
        <v>2050</v>
      </c>
      <c r="J137" s="27" t="s">
        <v>2050</v>
      </c>
      <c r="K137" s="7" t="s">
        <v>53</v>
      </c>
      <c r="L137" s="7">
        <v>1</v>
      </c>
      <c r="M137" s="28">
        <v>598.26</v>
      </c>
    </row>
    <row r="138" spans="1:13" x14ac:dyDescent="0.15">
      <c r="A138" s="7">
        <v>136</v>
      </c>
      <c r="B138" s="26" t="s">
        <v>169</v>
      </c>
      <c r="C138" s="7" t="s">
        <v>2184</v>
      </c>
      <c r="D138" s="26" t="s">
        <v>2052</v>
      </c>
      <c r="E138" s="26" t="s">
        <v>2048</v>
      </c>
      <c r="F138" s="26" t="s">
        <v>170</v>
      </c>
      <c r="G138" s="26" t="s">
        <v>168</v>
      </c>
      <c r="H138" s="26" t="s">
        <v>2</v>
      </c>
      <c r="I138" s="26" t="s">
        <v>2050</v>
      </c>
      <c r="J138" s="27" t="s">
        <v>2050</v>
      </c>
      <c r="K138" s="7" t="s">
        <v>5</v>
      </c>
      <c r="L138" s="7">
        <v>1</v>
      </c>
      <c r="M138" s="28">
        <v>138.6</v>
      </c>
    </row>
    <row r="139" spans="1:13" x14ac:dyDescent="0.15">
      <c r="A139" s="7">
        <v>137</v>
      </c>
      <c r="B139" s="26" t="s">
        <v>98</v>
      </c>
      <c r="C139" s="7" t="s">
        <v>2184</v>
      </c>
      <c r="D139" s="26" t="s">
        <v>2052</v>
      </c>
      <c r="E139" s="26" t="s">
        <v>2180</v>
      </c>
      <c r="F139" s="26" t="s">
        <v>2181</v>
      </c>
      <c r="G139" s="26" t="s">
        <v>97</v>
      </c>
      <c r="H139" s="26" t="s">
        <v>2</v>
      </c>
      <c r="I139" s="26" t="s">
        <v>2050</v>
      </c>
      <c r="J139" s="27" t="s">
        <v>2050</v>
      </c>
      <c r="K139" s="7" t="s">
        <v>90</v>
      </c>
      <c r="L139" s="7">
        <v>1</v>
      </c>
      <c r="M139" s="28">
        <v>34.340000000000003</v>
      </c>
    </row>
    <row r="140" spans="1:13" x14ac:dyDescent="0.15">
      <c r="A140" s="7">
        <v>138</v>
      </c>
      <c r="B140" s="26" t="s">
        <v>92</v>
      </c>
      <c r="C140" s="7" t="s">
        <v>2184</v>
      </c>
      <c r="D140" s="26" t="s">
        <v>2052</v>
      </c>
      <c r="E140" s="26" t="s">
        <v>2048</v>
      </c>
      <c r="F140" s="26" t="s">
        <v>93</v>
      </c>
      <c r="G140" s="26" t="s">
        <v>91</v>
      </c>
      <c r="H140" s="26" t="s">
        <v>2</v>
      </c>
      <c r="I140" s="26" t="s">
        <v>2050</v>
      </c>
      <c r="J140" s="27" t="s">
        <v>2050</v>
      </c>
      <c r="K140" s="7" t="s">
        <v>90</v>
      </c>
      <c r="L140" s="7">
        <v>1</v>
      </c>
      <c r="M140" s="28">
        <v>588.85</v>
      </c>
    </row>
    <row r="141" spans="1:13" x14ac:dyDescent="0.15">
      <c r="A141" s="7">
        <v>139</v>
      </c>
      <c r="B141" s="26" t="s">
        <v>88</v>
      </c>
      <c r="C141" s="7" t="s">
        <v>2184</v>
      </c>
      <c r="D141" s="26" t="s">
        <v>2052</v>
      </c>
      <c r="E141" s="26" t="s">
        <v>2048</v>
      </c>
      <c r="F141" s="26" t="s">
        <v>2182</v>
      </c>
      <c r="G141" s="26" t="s">
        <v>87</v>
      </c>
      <c r="H141" s="26" t="s">
        <v>2</v>
      </c>
      <c r="I141" s="26" t="s">
        <v>2050</v>
      </c>
      <c r="J141" s="27" t="s">
        <v>2050</v>
      </c>
      <c r="K141" s="7" t="s">
        <v>0</v>
      </c>
      <c r="L141" s="7">
        <v>1</v>
      </c>
      <c r="M141" s="28">
        <v>46.87</v>
      </c>
    </row>
    <row r="142" spans="1:13" x14ac:dyDescent="0.15">
      <c r="A142" s="7">
        <v>140</v>
      </c>
      <c r="B142" s="26" t="s">
        <v>55</v>
      </c>
      <c r="C142" s="7" t="s">
        <v>2184</v>
      </c>
      <c r="D142" s="26" t="s">
        <v>2052</v>
      </c>
      <c r="E142" s="26" t="s">
        <v>2048</v>
      </c>
      <c r="F142" s="26" t="s">
        <v>2166</v>
      </c>
      <c r="G142" s="26" t="s">
        <v>54</v>
      </c>
      <c r="H142" s="26" t="s">
        <v>2</v>
      </c>
      <c r="I142" s="26" t="s">
        <v>2050</v>
      </c>
      <c r="J142" s="27" t="s">
        <v>2050</v>
      </c>
      <c r="K142" s="7" t="s">
        <v>53</v>
      </c>
      <c r="L142" s="7">
        <v>1</v>
      </c>
      <c r="M142" s="28">
        <v>12.83</v>
      </c>
    </row>
    <row r="143" spans="1:13" x14ac:dyDescent="0.15">
      <c r="A143" s="7">
        <v>141</v>
      </c>
      <c r="B143" s="26" t="s">
        <v>1974</v>
      </c>
      <c r="C143" s="7" t="s">
        <v>2184</v>
      </c>
      <c r="D143" s="26" t="s">
        <v>2052</v>
      </c>
      <c r="E143" s="26" t="s">
        <v>2048</v>
      </c>
      <c r="F143" s="26" t="s">
        <v>1975</v>
      </c>
      <c r="G143" s="26" t="s">
        <v>1973</v>
      </c>
      <c r="H143" s="26" t="s">
        <v>2</v>
      </c>
      <c r="I143" s="26" t="s">
        <v>282</v>
      </c>
      <c r="J143" s="27" t="s">
        <v>2049</v>
      </c>
      <c r="K143" s="7" t="s">
        <v>1967</v>
      </c>
      <c r="L143" s="7">
        <v>2</v>
      </c>
      <c r="M143" s="28">
        <v>1843.01</v>
      </c>
    </row>
    <row r="144" spans="1:13" x14ac:dyDescent="0.15">
      <c r="A144" s="7">
        <v>142</v>
      </c>
      <c r="B144" s="26" t="s">
        <v>2187</v>
      </c>
      <c r="C144" s="7" t="s">
        <v>2184</v>
      </c>
      <c r="D144" s="26" t="s">
        <v>2052</v>
      </c>
      <c r="E144" s="26" t="s">
        <v>2048</v>
      </c>
      <c r="F144" s="26" t="s">
        <v>2163</v>
      </c>
      <c r="G144" s="26" t="s">
        <v>2142</v>
      </c>
      <c r="H144" s="26" t="s">
        <v>2</v>
      </c>
      <c r="I144" s="26" t="s">
        <v>2050</v>
      </c>
      <c r="J144" s="27" t="s">
        <v>2050</v>
      </c>
      <c r="K144" s="7" t="s">
        <v>292</v>
      </c>
      <c r="L144" s="7">
        <v>1</v>
      </c>
      <c r="M144" s="28">
        <v>69.760000000000005</v>
      </c>
    </row>
    <row r="145" spans="1:13" x14ac:dyDescent="0.15">
      <c r="A145" s="7">
        <v>143</v>
      </c>
      <c r="B145" s="26" t="s">
        <v>357</v>
      </c>
      <c r="C145" s="7" t="s">
        <v>2184</v>
      </c>
      <c r="D145" s="26" t="s">
        <v>2052</v>
      </c>
      <c r="E145" s="26" t="s">
        <v>2048</v>
      </c>
      <c r="F145" s="26" t="s">
        <v>358</v>
      </c>
      <c r="G145" s="26" t="s">
        <v>2089</v>
      </c>
      <c r="H145" s="26" t="s">
        <v>2</v>
      </c>
      <c r="I145" s="26" t="s">
        <v>282</v>
      </c>
      <c r="J145" s="27" t="s">
        <v>2051</v>
      </c>
      <c r="K145" s="7" t="s">
        <v>283</v>
      </c>
      <c r="L145" s="7">
        <v>1</v>
      </c>
      <c r="M145" s="28">
        <v>245.7</v>
      </c>
    </row>
    <row r="146" spans="1:13" x14ac:dyDescent="0.15">
      <c r="A146" s="7">
        <v>144</v>
      </c>
      <c r="B146" s="26" t="s">
        <v>413</v>
      </c>
      <c r="C146" s="7" t="s">
        <v>2184</v>
      </c>
      <c r="D146" s="26" t="s">
        <v>2052</v>
      </c>
      <c r="E146" s="26" t="s">
        <v>2048</v>
      </c>
      <c r="F146" s="26" t="s">
        <v>414</v>
      </c>
      <c r="G146" s="26" t="s">
        <v>412</v>
      </c>
      <c r="H146" s="26" t="s">
        <v>2</v>
      </c>
      <c r="I146" s="26" t="s">
        <v>282</v>
      </c>
      <c r="J146" s="27" t="s">
        <v>2051</v>
      </c>
      <c r="K146" s="7" t="s">
        <v>405</v>
      </c>
      <c r="L146" s="7">
        <v>8</v>
      </c>
      <c r="M146" s="28">
        <v>317.64</v>
      </c>
    </row>
    <row r="147" spans="1:13" s="7" customFormat="1" x14ac:dyDescent="0.15">
      <c r="A147" s="7">
        <v>145</v>
      </c>
      <c r="B147" s="26" t="s">
        <v>2188</v>
      </c>
      <c r="C147" s="7" t="s">
        <v>2184</v>
      </c>
      <c r="D147" s="26" t="s">
        <v>2052</v>
      </c>
      <c r="E147" s="26" t="s">
        <v>2048</v>
      </c>
      <c r="F147" s="26" t="s">
        <v>2143</v>
      </c>
      <c r="G147" s="26" t="s">
        <v>2144</v>
      </c>
      <c r="H147" s="26" t="s">
        <v>2</v>
      </c>
      <c r="I147" s="26" t="s">
        <v>282</v>
      </c>
      <c r="J147" s="27" t="s">
        <v>2051</v>
      </c>
      <c r="K147" s="7" t="s">
        <v>519</v>
      </c>
      <c r="L147" s="7">
        <v>2</v>
      </c>
      <c r="M147" s="28">
        <v>227.2</v>
      </c>
    </row>
    <row r="148" spans="1:13" x14ac:dyDescent="0.15">
      <c r="A148" s="7">
        <v>146</v>
      </c>
      <c r="B148" s="26" t="s">
        <v>2189</v>
      </c>
      <c r="C148" s="7" t="s">
        <v>2184</v>
      </c>
      <c r="D148" s="26" t="s">
        <v>2052</v>
      </c>
      <c r="E148" s="26" t="s">
        <v>2048</v>
      </c>
      <c r="F148" s="26" t="s">
        <v>2148</v>
      </c>
      <c r="G148" s="26" t="s">
        <v>2144</v>
      </c>
      <c r="H148" s="26" t="s">
        <v>2</v>
      </c>
      <c r="I148" s="26" t="s">
        <v>282</v>
      </c>
      <c r="J148" s="27" t="s">
        <v>2051</v>
      </c>
      <c r="K148" s="7" t="s">
        <v>46</v>
      </c>
      <c r="L148" s="7">
        <v>1</v>
      </c>
      <c r="M148" s="28">
        <v>270.39999999999998</v>
      </c>
    </row>
    <row r="149" spans="1:13" x14ac:dyDescent="0.15">
      <c r="A149" s="7">
        <v>147</v>
      </c>
      <c r="B149" s="26" t="s">
        <v>2190</v>
      </c>
      <c r="C149" s="7" t="s">
        <v>2184</v>
      </c>
      <c r="D149" s="26" t="s">
        <v>2052</v>
      </c>
      <c r="E149" s="26" t="s">
        <v>2048</v>
      </c>
      <c r="F149" s="26" t="s">
        <v>2151</v>
      </c>
      <c r="G149" s="26" t="s">
        <v>2145</v>
      </c>
      <c r="H149" s="26" t="s">
        <v>2</v>
      </c>
      <c r="I149" s="26" t="s">
        <v>282</v>
      </c>
      <c r="J149" s="27" t="s">
        <v>2051</v>
      </c>
      <c r="K149" s="7" t="s">
        <v>519</v>
      </c>
      <c r="L149" s="7">
        <v>1</v>
      </c>
      <c r="M149" s="28">
        <v>206.44</v>
      </c>
    </row>
    <row r="150" spans="1:13" x14ac:dyDescent="0.15">
      <c r="A150" s="7">
        <v>148</v>
      </c>
      <c r="B150" s="26" t="s">
        <v>2191</v>
      </c>
      <c r="C150" s="7" t="s">
        <v>2184</v>
      </c>
      <c r="D150" s="26" t="s">
        <v>2052</v>
      </c>
      <c r="E150" s="26" t="s">
        <v>2048</v>
      </c>
      <c r="F150" s="26" t="s">
        <v>2152</v>
      </c>
      <c r="G150" s="26" t="s">
        <v>2146</v>
      </c>
      <c r="H150" s="26" t="s">
        <v>2</v>
      </c>
      <c r="I150" s="26" t="s">
        <v>282</v>
      </c>
      <c r="J150" s="27" t="s">
        <v>2051</v>
      </c>
      <c r="K150" s="7" t="s">
        <v>519</v>
      </c>
      <c r="L150" s="7">
        <v>1</v>
      </c>
      <c r="M150" s="28">
        <v>246.77</v>
      </c>
    </row>
    <row r="151" spans="1:13" x14ac:dyDescent="0.15">
      <c r="A151" s="7">
        <v>149</v>
      </c>
      <c r="B151" s="26" t="s">
        <v>2192</v>
      </c>
      <c r="C151" s="7" t="s">
        <v>2184</v>
      </c>
      <c r="D151" s="26" t="s">
        <v>2052</v>
      </c>
      <c r="E151" s="26" t="s">
        <v>2048</v>
      </c>
      <c r="F151" s="26" t="s">
        <v>2153</v>
      </c>
      <c r="G151" s="26" t="s">
        <v>2147</v>
      </c>
      <c r="H151" s="26" t="s">
        <v>2</v>
      </c>
      <c r="I151" s="26" t="s">
        <v>282</v>
      </c>
      <c r="J151" s="27" t="s">
        <v>2051</v>
      </c>
      <c r="K151" s="7" t="s">
        <v>519</v>
      </c>
      <c r="L151" s="7">
        <v>2</v>
      </c>
      <c r="M151" s="28">
        <v>979.81</v>
      </c>
    </row>
    <row r="152" spans="1:13" x14ac:dyDescent="0.15">
      <c r="A152" s="7">
        <v>150</v>
      </c>
      <c r="B152" s="26" t="s">
        <v>2193</v>
      </c>
      <c r="C152" s="7" t="s">
        <v>2184</v>
      </c>
      <c r="D152" s="26" t="s">
        <v>2052</v>
      </c>
      <c r="E152" s="26" t="s">
        <v>2048</v>
      </c>
      <c r="F152" s="26" t="s">
        <v>2160</v>
      </c>
      <c r="G152" s="26" t="s">
        <v>2149</v>
      </c>
      <c r="H152" s="26" t="s">
        <v>2</v>
      </c>
      <c r="I152" s="26" t="s">
        <v>282</v>
      </c>
      <c r="J152" s="27" t="s">
        <v>2051</v>
      </c>
      <c r="K152" s="7" t="s">
        <v>512</v>
      </c>
      <c r="L152" s="7">
        <v>1</v>
      </c>
      <c r="M152" s="28">
        <v>3284.21</v>
      </c>
    </row>
    <row r="153" spans="1:13" x14ac:dyDescent="0.15">
      <c r="A153" s="7">
        <v>151</v>
      </c>
      <c r="B153" s="26" t="s">
        <v>2194</v>
      </c>
      <c r="C153" s="7" t="s">
        <v>2184</v>
      </c>
      <c r="D153" s="26" t="s">
        <v>2052</v>
      </c>
      <c r="E153" s="26" t="s">
        <v>2048</v>
      </c>
      <c r="F153" s="26" t="s">
        <v>2161</v>
      </c>
      <c r="G153" s="26" t="s">
        <v>2159</v>
      </c>
      <c r="H153" s="26" t="s">
        <v>2</v>
      </c>
      <c r="I153" s="26" t="s">
        <v>282</v>
      </c>
      <c r="J153" s="27" t="s">
        <v>2051</v>
      </c>
      <c r="K153" s="7" t="s">
        <v>519</v>
      </c>
      <c r="L153" s="7">
        <v>1</v>
      </c>
      <c r="M153" s="28">
        <v>397.98</v>
      </c>
    </row>
    <row r="154" spans="1:13" x14ac:dyDescent="0.15">
      <c r="A154" s="7">
        <v>152</v>
      </c>
      <c r="B154" s="26" t="s">
        <v>2195</v>
      </c>
      <c r="C154" s="7" t="s">
        <v>2184</v>
      </c>
      <c r="D154" s="26" t="s">
        <v>2052</v>
      </c>
      <c r="E154" s="26" t="s">
        <v>2048</v>
      </c>
      <c r="F154" s="26" t="s">
        <v>2183</v>
      </c>
      <c r="G154" s="26" t="s">
        <v>368</v>
      </c>
      <c r="H154" s="26" t="s">
        <v>2</v>
      </c>
      <c r="I154" s="26" t="s">
        <v>2050</v>
      </c>
      <c r="J154" s="27" t="s">
        <v>2050</v>
      </c>
      <c r="K154" s="7" t="s">
        <v>367</v>
      </c>
      <c r="L154" s="7">
        <v>3</v>
      </c>
      <c r="M154" s="28">
        <v>3498.51</v>
      </c>
    </row>
    <row r="155" spans="1:13" x14ac:dyDescent="0.15">
      <c r="A155" s="7">
        <v>153</v>
      </c>
      <c r="B155" s="26" t="s">
        <v>2196</v>
      </c>
      <c r="C155" s="7" t="s">
        <v>2184</v>
      </c>
      <c r="D155" s="26" t="s">
        <v>2052</v>
      </c>
      <c r="E155" s="26" t="s">
        <v>2048</v>
      </c>
      <c r="F155" s="26" t="s">
        <v>2168</v>
      </c>
      <c r="G155" s="26" t="s">
        <v>2169</v>
      </c>
      <c r="H155" s="26" t="s">
        <v>2</v>
      </c>
      <c r="I155" s="26" t="s">
        <v>282</v>
      </c>
      <c r="J155" s="27" t="s">
        <v>2051</v>
      </c>
      <c r="K155" s="7" t="s">
        <v>0</v>
      </c>
      <c r="L155" s="7">
        <v>1</v>
      </c>
      <c r="M155" s="28">
        <v>59.6</v>
      </c>
    </row>
    <row r="156" spans="1:13" x14ac:dyDescent="0.15">
      <c r="A156" s="7">
        <v>154</v>
      </c>
      <c r="B156" s="26" t="s">
        <v>2197</v>
      </c>
      <c r="C156" s="7" t="s">
        <v>2184</v>
      </c>
      <c r="D156" s="26" t="s">
        <v>2052</v>
      </c>
      <c r="E156" s="26" t="s">
        <v>2048</v>
      </c>
      <c r="F156" s="26" t="s">
        <v>2170</v>
      </c>
      <c r="G156" s="26" t="s">
        <v>2171</v>
      </c>
      <c r="H156" s="26" t="s">
        <v>2</v>
      </c>
      <c r="I156" s="26" t="s">
        <v>282</v>
      </c>
      <c r="J156" s="27" t="s">
        <v>2051</v>
      </c>
      <c r="K156" s="7" t="s">
        <v>519</v>
      </c>
      <c r="L156" s="7">
        <v>1</v>
      </c>
      <c r="M156" s="28">
        <v>600.77</v>
      </c>
    </row>
    <row r="157" spans="1:13" x14ac:dyDescent="0.15">
      <c r="A157" s="7">
        <v>155</v>
      </c>
      <c r="B157" s="26" t="s">
        <v>2198</v>
      </c>
      <c r="C157" s="7" t="s">
        <v>2184</v>
      </c>
      <c r="D157" s="26" t="s">
        <v>2052</v>
      </c>
      <c r="E157" s="26" t="s">
        <v>2048</v>
      </c>
      <c r="F157" s="26" t="s">
        <v>2175</v>
      </c>
      <c r="G157" s="26" t="s">
        <v>2176</v>
      </c>
      <c r="H157" s="26" t="s">
        <v>2</v>
      </c>
      <c r="I157" s="26" t="s">
        <v>282</v>
      </c>
      <c r="J157" s="27" t="s">
        <v>2051</v>
      </c>
      <c r="K157" s="7" t="s">
        <v>46</v>
      </c>
      <c r="L157" s="7">
        <v>1</v>
      </c>
      <c r="M157" s="28">
        <v>231.07</v>
      </c>
    </row>
  </sheetData>
  <autoFilter ref="A2:O157"/>
  <phoneticPr fontId="1"/>
  <conditionalFormatting sqref="A3:M157">
    <cfRule type="containsBlanks" dxfId="0" priority="1">
      <formula>LEN(TRIM(A3))=0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filterMode="1"/>
  <dimension ref="A2:L689"/>
  <sheetViews>
    <sheetView zoomScale="85" zoomScaleNormal="85" workbookViewId="0">
      <selection activeCell="J9" sqref="J9"/>
    </sheetView>
  </sheetViews>
  <sheetFormatPr defaultRowHeight="13.5" x14ac:dyDescent="0.15"/>
  <cols>
    <col min="2" max="2" width="49.625" customWidth="1"/>
    <col min="3" max="3" width="9.5" bestFit="1" customWidth="1"/>
    <col min="4" max="4" width="29.625" customWidth="1"/>
    <col min="5" max="5" width="20.5" bestFit="1" customWidth="1"/>
    <col min="6" max="6" width="11.625" bestFit="1" customWidth="1"/>
    <col min="8" max="8" width="11.625" style="5" bestFit="1" customWidth="1"/>
    <col min="9" max="9" width="10.5" style="5" bestFit="1" customWidth="1"/>
  </cols>
  <sheetData>
    <row r="2" spans="1:12" s="3" customFormat="1" ht="20.25" customHeight="1" x14ac:dyDescent="0.15">
      <c r="A2" s="1" t="s">
        <v>2041</v>
      </c>
      <c r="B2" s="2" t="s">
        <v>2042</v>
      </c>
      <c r="C2" s="2" t="s">
        <v>2040</v>
      </c>
      <c r="D2" s="2" t="s">
        <v>2043</v>
      </c>
      <c r="E2" s="2" t="s">
        <v>2039</v>
      </c>
      <c r="F2" s="2" t="s">
        <v>2056</v>
      </c>
      <c r="G2" s="2" t="s">
        <v>2038</v>
      </c>
      <c r="H2" s="4" t="s">
        <v>2055</v>
      </c>
      <c r="I2" s="4" t="s">
        <v>2047</v>
      </c>
      <c r="J2" s="2" t="s">
        <v>2053</v>
      </c>
      <c r="K2" s="2" t="s">
        <v>2054</v>
      </c>
    </row>
    <row r="3" spans="1:12" x14ac:dyDescent="0.15">
      <c r="A3" t="s">
        <v>2036</v>
      </c>
      <c r="B3" t="s">
        <v>2037</v>
      </c>
      <c r="C3" t="s">
        <v>2</v>
      </c>
      <c r="D3" t="s">
        <v>393</v>
      </c>
      <c r="E3" t="s">
        <v>5</v>
      </c>
      <c r="F3" t="s">
        <v>2118</v>
      </c>
      <c r="G3" t="s">
        <v>282</v>
      </c>
      <c r="H3" s="5">
        <v>20717.740000000002</v>
      </c>
      <c r="I3" s="5">
        <v>13480.01</v>
      </c>
      <c r="J3" t="e">
        <f>IF(COUNTIFS(#REF!,計算!B3,#REF!,"運営中",#REF!,計算!E3)=0,"",(COUNTIFS(#REF!,計算!B3,#REF!,"運営中",#REF!,計算!E3)))</f>
        <v>#REF!</v>
      </c>
      <c r="K3" t="e">
        <f>IF(COUNTIFS(#REF!,計算!B3,#REF!,"運営中",#REF!,計算!E3)=0,"",COUNTIFS(#REF!,計算!B3,#REF!,"運営中",#REF!,計算!E3))</f>
        <v>#REF!</v>
      </c>
      <c r="L3" t="e">
        <f>COUNTIFS(#REF!,計算!B3)</f>
        <v>#REF!</v>
      </c>
    </row>
    <row r="4" spans="1:12" x14ac:dyDescent="0.15">
      <c r="A4" t="s">
        <v>2034</v>
      </c>
      <c r="B4" t="s">
        <v>2035</v>
      </c>
      <c r="C4" t="s">
        <v>2</v>
      </c>
      <c r="D4" t="s">
        <v>2033</v>
      </c>
      <c r="E4" t="s">
        <v>1864</v>
      </c>
      <c r="F4" t="s">
        <v>2118</v>
      </c>
      <c r="G4" t="s">
        <v>282</v>
      </c>
      <c r="H4" s="5">
        <v>2460.7199999999998</v>
      </c>
      <c r="I4" s="5">
        <v>2959.9</v>
      </c>
      <c r="J4" t="e">
        <f>IF(COUNTIFS(#REF!,計算!B4,#REF!,"運営中",#REF!,計算!E4)=0,"",(COUNTIFS(#REF!,計算!B4,#REF!,"運営中",#REF!,計算!E4)))</f>
        <v>#REF!</v>
      </c>
      <c r="K4" t="e">
        <f>IF(COUNTIFS(#REF!,計算!B4,#REF!,"運営中",#REF!,計算!E4)=0,"",COUNTIFS(#REF!,計算!B4,#REF!,"運営中",#REF!,計算!E4))</f>
        <v>#REF!</v>
      </c>
      <c r="L4" t="e">
        <f>COUNTIFS(#REF!,計算!B4)</f>
        <v>#REF!</v>
      </c>
    </row>
    <row r="5" spans="1:12" hidden="1" x14ac:dyDescent="0.15">
      <c r="A5" t="s">
        <v>2031</v>
      </c>
      <c r="B5" t="s">
        <v>2032</v>
      </c>
      <c r="C5" t="s">
        <v>2</v>
      </c>
      <c r="D5" t="s">
        <v>2030</v>
      </c>
      <c r="E5" t="s">
        <v>2023</v>
      </c>
      <c r="F5" t="s">
        <v>2118</v>
      </c>
      <c r="G5" t="s">
        <v>282</v>
      </c>
      <c r="H5" s="5">
        <v>0</v>
      </c>
      <c r="I5" s="5">
        <v>97.5</v>
      </c>
      <c r="J5" t="e">
        <f>IF(COUNTIFS(#REF!,計算!B5,#REF!,"運営中",#REF!,計算!E5)=0,"",(COUNTIFS(#REF!,計算!B5,#REF!,"運営中",#REF!,計算!E5)))</f>
        <v>#REF!</v>
      </c>
      <c r="K5" t="e">
        <f>IF(COUNTIFS(#REF!,計算!B5,#REF!,"運営中",#REF!,計算!E5)=0,"",COUNTIFS(#REF!,計算!B5,#REF!,"運営中",#REF!,計算!E5))</f>
        <v>#REF!</v>
      </c>
      <c r="L5" t="e">
        <f>COUNTIFS(#REF!,計算!B5)</f>
        <v>#REF!</v>
      </c>
    </row>
    <row r="6" spans="1:12" hidden="1" x14ac:dyDescent="0.15">
      <c r="A6" t="s">
        <v>2028</v>
      </c>
      <c r="B6" t="s">
        <v>2029</v>
      </c>
      <c r="C6" t="s">
        <v>2</v>
      </c>
      <c r="D6" t="s">
        <v>523</v>
      </c>
      <c r="E6" t="s">
        <v>2023</v>
      </c>
      <c r="F6" t="s">
        <v>2118</v>
      </c>
      <c r="G6" t="s">
        <v>282</v>
      </c>
      <c r="H6" s="5">
        <v>0</v>
      </c>
      <c r="I6" s="5">
        <v>158.4</v>
      </c>
      <c r="J6" t="e">
        <f>IF(COUNTIFS(#REF!,計算!B6,#REF!,"運営中",#REF!,計算!E6)=0,"",(COUNTIFS(#REF!,計算!B6,#REF!,"運営中",#REF!,計算!E6)))</f>
        <v>#REF!</v>
      </c>
      <c r="K6" t="e">
        <f>IF(COUNTIFS(#REF!,計算!B6,#REF!,"運営中",#REF!,計算!E6)=0,"",COUNTIFS(#REF!,計算!B6,#REF!,"運営中",#REF!,計算!E6))</f>
        <v>#REF!</v>
      </c>
      <c r="L6" t="e">
        <f>COUNTIFS(#REF!,計算!B6)</f>
        <v>#REF!</v>
      </c>
    </row>
    <row r="7" spans="1:12" hidden="1" x14ac:dyDescent="0.15">
      <c r="A7" t="s">
        <v>2026</v>
      </c>
      <c r="B7" t="s">
        <v>2027</v>
      </c>
      <c r="C7" t="s">
        <v>2</v>
      </c>
      <c r="D7" t="s">
        <v>733</v>
      </c>
      <c r="E7" t="s">
        <v>2023</v>
      </c>
      <c r="F7" t="s">
        <v>2118</v>
      </c>
      <c r="G7" t="s">
        <v>282</v>
      </c>
      <c r="H7" s="5">
        <v>0</v>
      </c>
      <c r="I7" s="5">
        <v>10</v>
      </c>
      <c r="J7" t="e">
        <f>IF(COUNTIFS(#REF!,計算!B7,#REF!,"運営中",#REF!,計算!E7)=0,"",(COUNTIFS(#REF!,計算!B7,#REF!,"運営中",#REF!,計算!E7)))</f>
        <v>#REF!</v>
      </c>
      <c r="K7" t="e">
        <f>IF(COUNTIFS(#REF!,計算!B7,#REF!,"運営中",#REF!,計算!E7)=0,"",COUNTIFS(#REF!,計算!B7,#REF!,"運営中",#REF!,計算!E7))</f>
        <v>#REF!</v>
      </c>
      <c r="L7" t="e">
        <f>COUNTIFS(#REF!,計算!B7)</f>
        <v>#REF!</v>
      </c>
    </row>
    <row r="8" spans="1:12" hidden="1" x14ac:dyDescent="0.15">
      <c r="A8" t="s">
        <v>2024</v>
      </c>
      <c r="B8" t="s">
        <v>2025</v>
      </c>
      <c r="C8" t="s">
        <v>2</v>
      </c>
      <c r="D8" t="s">
        <v>189</v>
      </c>
      <c r="E8" t="s">
        <v>2023</v>
      </c>
      <c r="F8" t="s">
        <v>2118</v>
      </c>
      <c r="G8" t="s">
        <v>282</v>
      </c>
      <c r="H8" s="5">
        <v>0</v>
      </c>
      <c r="I8" s="5">
        <v>0</v>
      </c>
      <c r="J8" t="e">
        <f>IF(COUNTIFS(#REF!,計算!B8,#REF!,"運営中",#REF!,計算!E8)=0,"",(COUNTIFS(#REF!,計算!B8,#REF!,"運営中",#REF!,計算!E8)))</f>
        <v>#REF!</v>
      </c>
      <c r="K8" t="e">
        <f>IF(COUNTIFS(#REF!,計算!B8,#REF!,"運営中",#REF!,計算!E8)=0,"",COUNTIFS(#REF!,計算!B8,#REF!,"運営中",#REF!,計算!E8))</f>
        <v>#REF!</v>
      </c>
      <c r="L8" t="e">
        <f>COUNTIFS(#REF!,計算!B8)</f>
        <v>#REF!</v>
      </c>
    </row>
    <row r="9" spans="1:12" x14ac:dyDescent="0.15">
      <c r="A9" t="s">
        <v>2021</v>
      </c>
      <c r="B9" t="s">
        <v>2022</v>
      </c>
      <c r="C9" t="s">
        <v>2</v>
      </c>
      <c r="D9" t="s">
        <v>2020</v>
      </c>
      <c r="E9" t="s">
        <v>1967</v>
      </c>
      <c r="F9" t="s">
        <v>2118</v>
      </c>
      <c r="G9" t="s">
        <v>282</v>
      </c>
      <c r="H9" s="5">
        <v>8270.66</v>
      </c>
      <c r="I9" s="5">
        <v>5208.8100000000004</v>
      </c>
      <c r="J9" t="e">
        <f>IF(COUNTIFS(#REF!,計算!B9,#REF!,"運営中",#REF!,計算!E9)=0,"",(COUNTIFS(#REF!,計算!B9,#REF!,"運営中",#REF!,計算!E9)))</f>
        <v>#REF!</v>
      </c>
      <c r="K9" t="e">
        <f>IF(COUNTIFS(#REF!,計算!B9,#REF!,"運営中",#REF!,計算!E9)=0,"",COUNTIFS(#REF!,計算!B9,#REF!,"運営中",#REF!,計算!E9))</f>
        <v>#REF!</v>
      </c>
      <c r="L9" t="e">
        <f>COUNTIFS(#REF!,計算!B9)</f>
        <v>#REF!</v>
      </c>
    </row>
    <row r="10" spans="1:12" hidden="1" x14ac:dyDescent="0.15">
      <c r="A10" t="s">
        <v>2018</v>
      </c>
      <c r="B10" t="s">
        <v>2019</v>
      </c>
      <c r="C10" t="s">
        <v>2</v>
      </c>
      <c r="D10" t="s">
        <v>2017</v>
      </c>
      <c r="E10" t="s">
        <v>1967</v>
      </c>
      <c r="F10" t="s">
        <v>2118</v>
      </c>
      <c r="G10" t="s">
        <v>282</v>
      </c>
      <c r="H10" s="5">
        <v>0</v>
      </c>
      <c r="I10" s="5">
        <v>399</v>
      </c>
      <c r="J10" t="e">
        <f>IF(COUNTIFS(#REF!,計算!B10,#REF!,"運営中",#REF!,計算!E10)=0,"",(COUNTIFS(#REF!,計算!B10,#REF!,"運営中",#REF!,計算!E10)))</f>
        <v>#REF!</v>
      </c>
      <c r="K10" t="e">
        <f>IF(COUNTIFS(#REF!,計算!B10,#REF!,"運営中",#REF!,計算!E10)=0,"",COUNTIFS(#REF!,計算!B10,#REF!,"運営中",#REF!,計算!E10))</f>
        <v>#REF!</v>
      </c>
      <c r="L10" t="e">
        <f>COUNTIFS(#REF!,計算!B10)</f>
        <v>#REF!</v>
      </c>
    </row>
    <row r="11" spans="1:12" x14ac:dyDescent="0.15">
      <c r="A11" t="s">
        <v>2015</v>
      </c>
      <c r="B11" t="s">
        <v>2016</v>
      </c>
      <c r="C11" t="s">
        <v>2</v>
      </c>
      <c r="D11" t="s">
        <v>2014</v>
      </c>
      <c r="E11" t="s">
        <v>1967</v>
      </c>
      <c r="F11" t="s">
        <v>2118</v>
      </c>
      <c r="G11" t="s">
        <v>282</v>
      </c>
      <c r="H11" s="5">
        <v>1249</v>
      </c>
      <c r="I11" s="5">
        <v>487.09</v>
      </c>
      <c r="J11" t="e">
        <f>IF(COUNTIFS(#REF!,計算!B11,#REF!,"運営中",#REF!,計算!E11)=0,"",(COUNTIFS(#REF!,計算!B11,#REF!,"運営中",#REF!,計算!E11)))</f>
        <v>#REF!</v>
      </c>
      <c r="K11" t="e">
        <f>IF(COUNTIFS(#REF!,計算!B11,#REF!,"運営中",#REF!,計算!E11)=0,"",COUNTIFS(#REF!,計算!B11,#REF!,"運営中",#REF!,計算!E11))</f>
        <v>#REF!</v>
      </c>
      <c r="L11" t="e">
        <f>COUNTIFS(#REF!,計算!B11)</f>
        <v>#REF!</v>
      </c>
    </row>
    <row r="12" spans="1:12" hidden="1" x14ac:dyDescent="0.15">
      <c r="A12" t="s">
        <v>2012</v>
      </c>
      <c r="B12" t="s">
        <v>2013</v>
      </c>
      <c r="C12" t="s">
        <v>2</v>
      </c>
      <c r="D12" t="s">
        <v>2011</v>
      </c>
      <c r="E12" t="s">
        <v>1963</v>
      </c>
      <c r="F12" t="s">
        <v>2118</v>
      </c>
      <c r="G12" t="s">
        <v>282</v>
      </c>
      <c r="H12" s="5">
        <v>0</v>
      </c>
      <c r="I12" s="5">
        <v>51.68</v>
      </c>
      <c r="J12" t="e">
        <f>IF(COUNTIFS(#REF!,計算!B12,#REF!,"運営中",#REF!,計算!E12)=0,"",(COUNTIFS(#REF!,計算!B12,#REF!,"運営中",#REF!,計算!E12)))</f>
        <v>#REF!</v>
      </c>
      <c r="K12" t="e">
        <f>IF(COUNTIFS(#REF!,計算!B12,#REF!,"運営中",#REF!,計算!E12)=0,"",COUNTIFS(#REF!,計算!B12,#REF!,"運営中",#REF!,計算!E12))</f>
        <v>#REF!</v>
      </c>
      <c r="L12" t="e">
        <f>COUNTIFS(#REF!,計算!B12)</f>
        <v>#REF!</v>
      </c>
    </row>
    <row r="13" spans="1:12" hidden="1" x14ac:dyDescent="0.15">
      <c r="A13" t="s">
        <v>2009</v>
      </c>
      <c r="B13" t="s">
        <v>2010</v>
      </c>
      <c r="C13" t="s">
        <v>2</v>
      </c>
      <c r="D13" t="s">
        <v>2008</v>
      </c>
      <c r="E13" t="s">
        <v>1963</v>
      </c>
      <c r="F13" t="s">
        <v>2118</v>
      </c>
      <c r="G13" t="s">
        <v>282</v>
      </c>
      <c r="H13" s="5">
        <v>0</v>
      </c>
      <c r="I13" s="5">
        <v>54.64</v>
      </c>
      <c r="J13" t="e">
        <f>IF(COUNTIFS(#REF!,計算!B13,#REF!,"運営中",#REF!,計算!E13)=0,"",(COUNTIFS(#REF!,計算!B13,#REF!,"運営中",#REF!,計算!E13)))</f>
        <v>#REF!</v>
      </c>
      <c r="K13" t="e">
        <f>IF(COUNTIFS(#REF!,計算!B13,#REF!,"運営中",#REF!,計算!E13)=0,"",COUNTIFS(#REF!,計算!B13,#REF!,"運営中",#REF!,計算!E13))</f>
        <v>#REF!</v>
      </c>
      <c r="L13" t="e">
        <f>COUNTIFS(#REF!,計算!B13)</f>
        <v>#REF!</v>
      </c>
    </row>
    <row r="14" spans="1:12" x14ac:dyDescent="0.15">
      <c r="A14" t="s">
        <v>2006</v>
      </c>
      <c r="B14" t="s">
        <v>2007</v>
      </c>
      <c r="C14" t="s">
        <v>2</v>
      </c>
      <c r="D14" t="s">
        <v>2005</v>
      </c>
      <c r="E14" t="s">
        <v>1963</v>
      </c>
      <c r="F14" t="s">
        <v>2118</v>
      </c>
      <c r="G14" t="s">
        <v>282</v>
      </c>
      <c r="H14" s="5">
        <v>66</v>
      </c>
      <c r="I14" s="5">
        <v>53.4</v>
      </c>
      <c r="J14" t="e">
        <f>IF(COUNTIFS(#REF!,計算!B14,#REF!,"運営中",#REF!,計算!E14)=0,"",(COUNTIFS(#REF!,計算!B14,#REF!,"運営中",#REF!,計算!E14)))</f>
        <v>#REF!</v>
      </c>
      <c r="K14" t="e">
        <f>IF(COUNTIFS(#REF!,計算!B14,#REF!,"運営中",#REF!,計算!E14)=0,"",COUNTIFS(#REF!,計算!B14,#REF!,"運営中",#REF!,計算!E14))</f>
        <v>#REF!</v>
      </c>
      <c r="L14" t="e">
        <f>COUNTIFS(#REF!,計算!B14)</f>
        <v>#REF!</v>
      </c>
    </row>
    <row r="15" spans="1:12" hidden="1" x14ac:dyDescent="0.15">
      <c r="A15" t="s">
        <v>2001</v>
      </c>
      <c r="B15" t="s">
        <v>2002</v>
      </c>
      <c r="C15" t="s">
        <v>2</v>
      </c>
      <c r="D15" t="s">
        <v>2000</v>
      </c>
      <c r="E15" t="s">
        <v>1963</v>
      </c>
      <c r="F15" t="s">
        <v>2118</v>
      </c>
      <c r="G15" t="s">
        <v>282</v>
      </c>
      <c r="H15" s="5">
        <v>0</v>
      </c>
      <c r="I15" s="5">
        <v>54.27</v>
      </c>
      <c r="J15" t="e">
        <f>IF(COUNTIFS(#REF!,計算!B15,#REF!,"運営中",#REF!,計算!E15)=0,"",(COUNTIFS(#REF!,計算!B15,#REF!,"運営中",#REF!,計算!E15)))</f>
        <v>#REF!</v>
      </c>
      <c r="K15" t="e">
        <f>IF(COUNTIFS(#REF!,計算!B15,#REF!,"運営中",#REF!,計算!E15)=0,"",COUNTIFS(#REF!,計算!B15,#REF!,"運営中",#REF!,計算!E15))</f>
        <v>#REF!</v>
      </c>
      <c r="L15" t="e">
        <f>COUNTIFS(#REF!,計算!B15)</f>
        <v>#REF!</v>
      </c>
    </row>
    <row r="16" spans="1:12" x14ac:dyDescent="0.15">
      <c r="A16" t="s">
        <v>1998</v>
      </c>
      <c r="B16" t="s">
        <v>1999</v>
      </c>
      <c r="C16" t="s">
        <v>2</v>
      </c>
      <c r="D16" t="s">
        <v>1997</v>
      </c>
      <c r="E16" t="s">
        <v>1963</v>
      </c>
      <c r="F16" t="s">
        <v>2118</v>
      </c>
      <c r="G16" t="s">
        <v>282</v>
      </c>
      <c r="H16" s="5">
        <v>498.52</v>
      </c>
      <c r="I16" s="5">
        <v>63.03</v>
      </c>
      <c r="J16" t="e">
        <f>IF(COUNTIFS(#REF!,計算!B16,#REF!,"運営中",#REF!,計算!E16)=0,"",(COUNTIFS(#REF!,計算!B16,#REF!,"運営中",#REF!,計算!E16)))</f>
        <v>#REF!</v>
      </c>
      <c r="K16" t="e">
        <f>IF(COUNTIFS(#REF!,計算!B16,#REF!,"運営中",#REF!,計算!E16)=0,"",COUNTIFS(#REF!,計算!B16,#REF!,"運営中",#REF!,計算!E16))</f>
        <v>#REF!</v>
      </c>
      <c r="L16" t="e">
        <f>COUNTIFS(#REF!,計算!B16)</f>
        <v>#REF!</v>
      </c>
    </row>
    <row r="17" spans="1:12" hidden="1" x14ac:dyDescent="0.15">
      <c r="A17" t="s">
        <v>1995</v>
      </c>
      <c r="B17" t="s">
        <v>1996</v>
      </c>
      <c r="C17" t="s">
        <v>2</v>
      </c>
      <c r="D17" t="s">
        <v>1994</v>
      </c>
      <c r="E17" t="s">
        <v>1963</v>
      </c>
      <c r="F17" t="s">
        <v>2118</v>
      </c>
      <c r="G17" t="s">
        <v>282</v>
      </c>
      <c r="H17" s="5">
        <v>0</v>
      </c>
      <c r="I17" s="5">
        <v>49.48</v>
      </c>
      <c r="J17" t="e">
        <f>IF(COUNTIFS(#REF!,計算!B17,#REF!,"運営中",#REF!,計算!E17)=0,"",(COUNTIFS(#REF!,計算!B17,#REF!,"運営中",#REF!,計算!E17)))</f>
        <v>#REF!</v>
      </c>
      <c r="K17" t="e">
        <f>IF(COUNTIFS(#REF!,計算!B17,#REF!,"運営中",#REF!,計算!E17)=0,"",COUNTIFS(#REF!,計算!B17,#REF!,"運営中",#REF!,計算!E17))</f>
        <v>#REF!</v>
      </c>
      <c r="L17" t="e">
        <f>COUNTIFS(#REF!,計算!B17)</f>
        <v>#REF!</v>
      </c>
    </row>
    <row r="18" spans="1:12" hidden="1" x14ac:dyDescent="0.15">
      <c r="A18" t="s">
        <v>1992</v>
      </c>
      <c r="B18" t="s">
        <v>1993</v>
      </c>
      <c r="C18" t="s">
        <v>2</v>
      </c>
      <c r="D18" t="s">
        <v>1991</v>
      </c>
      <c r="E18" t="s">
        <v>1963</v>
      </c>
      <c r="F18" t="s">
        <v>2118</v>
      </c>
      <c r="G18" t="s">
        <v>282</v>
      </c>
      <c r="H18" s="5">
        <v>0</v>
      </c>
      <c r="I18" s="5">
        <v>54.27</v>
      </c>
      <c r="J18" t="e">
        <f>IF(COUNTIFS(#REF!,計算!B18,#REF!,"運営中",#REF!,計算!E18)=0,"",(COUNTIFS(#REF!,計算!B18,#REF!,"運営中",#REF!,計算!E18)))</f>
        <v>#REF!</v>
      </c>
      <c r="K18" t="e">
        <f>IF(COUNTIFS(#REF!,計算!B18,#REF!,"運営中",#REF!,計算!E18)=0,"",COUNTIFS(#REF!,計算!B18,#REF!,"運営中",#REF!,計算!E18))</f>
        <v>#REF!</v>
      </c>
      <c r="L18" t="e">
        <f>COUNTIFS(#REF!,計算!B18)</f>
        <v>#REF!</v>
      </c>
    </row>
    <row r="19" spans="1:12" hidden="1" x14ac:dyDescent="0.15">
      <c r="A19" t="s">
        <v>1989</v>
      </c>
      <c r="B19" t="s">
        <v>1990</v>
      </c>
      <c r="C19" t="s">
        <v>2</v>
      </c>
      <c r="D19" t="s">
        <v>1988</v>
      </c>
      <c r="E19" t="s">
        <v>1963</v>
      </c>
      <c r="F19" t="s">
        <v>2118</v>
      </c>
      <c r="G19" t="s">
        <v>282</v>
      </c>
      <c r="H19" s="5">
        <v>0</v>
      </c>
      <c r="I19" s="5">
        <v>50.24</v>
      </c>
      <c r="J19" t="e">
        <f>IF(COUNTIFS(#REF!,計算!B19,#REF!,"運営中",#REF!,計算!E19)=0,"",(COUNTIFS(#REF!,計算!B19,#REF!,"運営中",#REF!,計算!E19)))</f>
        <v>#REF!</v>
      </c>
      <c r="K19" t="e">
        <f>IF(COUNTIFS(#REF!,計算!B19,#REF!,"運営中",#REF!,計算!E19)=0,"",COUNTIFS(#REF!,計算!B19,#REF!,"運営中",#REF!,計算!E19))</f>
        <v>#REF!</v>
      </c>
      <c r="L19" t="e">
        <f>COUNTIFS(#REF!,計算!B19)</f>
        <v>#REF!</v>
      </c>
    </row>
    <row r="20" spans="1:12" x14ac:dyDescent="0.15">
      <c r="A20" t="s">
        <v>1986</v>
      </c>
      <c r="B20" t="s">
        <v>1987</v>
      </c>
      <c r="C20" t="s">
        <v>2</v>
      </c>
      <c r="D20" t="s">
        <v>1985</v>
      </c>
      <c r="E20" t="s">
        <v>1963</v>
      </c>
      <c r="F20" t="s">
        <v>2118</v>
      </c>
      <c r="G20" t="s">
        <v>282</v>
      </c>
      <c r="H20" s="5">
        <v>141</v>
      </c>
      <c r="I20" s="5">
        <v>51.68</v>
      </c>
      <c r="J20" t="e">
        <f>IF(COUNTIFS(#REF!,計算!B20,#REF!,"運営中",#REF!,計算!E20)=0,"",(COUNTIFS(#REF!,計算!B20,#REF!,"運営中",#REF!,計算!E20)))</f>
        <v>#REF!</v>
      </c>
      <c r="K20" t="e">
        <f>IF(COUNTIFS(#REF!,計算!B20,#REF!,"運営中",#REF!,計算!E20)=0,"",COUNTIFS(#REF!,計算!B20,#REF!,"運営中",#REF!,計算!E20))</f>
        <v>#REF!</v>
      </c>
      <c r="L20" t="e">
        <f>COUNTIFS(#REF!,計算!B20)</f>
        <v>#REF!</v>
      </c>
    </row>
    <row r="21" spans="1:12" hidden="1" x14ac:dyDescent="0.15">
      <c r="A21" t="s">
        <v>1983</v>
      </c>
      <c r="B21" t="s">
        <v>1984</v>
      </c>
      <c r="C21" t="s">
        <v>2</v>
      </c>
      <c r="D21" t="s">
        <v>1982</v>
      </c>
      <c r="E21" t="s">
        <v>1963</v>
      </c>
      <c r="F21" t="s">
        <v>2118</v>
      </c>
      <c r="G21" t="s">
        <v>282</v>
      </c>
      <c r="H21" s="5">
        <v>0</v>
      </c>
      <c r="I21" s="5">
        <v>49.46</v>
      </c>
      <c r="J21" t="e">
        <f>IF(COUNTIFS(#REF!,計算!B21,#REF!,"運営中",#REF!,計算!E21)=0,"",(COUNTIFS(#REF!,計算!B21,#REF!,"運営中",#REF!,計算!E21)))</f>
        <v>#REF!</v>
      </c>
      <c r="K21" t="e">
        <f>IF(COUNTIFS(#REF!,計算!B21,#REF!,"運営中",#REF!,計算!E21)=0,"",COUNTIFS(#REF!,計算!B21,#REF!,"運営中",#REF!,計算!E21))</f>
        <v>#REF!</v>
      </c>
      <c r="L21" t="e">
        <f>COUNTIFS(#REF!,計算!B21)</f>
        <v>#REF!</v>
      </c>
    </row>
    <row r="22" spans="1:12" hidden="1" x14ac:dyDescent="0.15">
      <c r="A22" t="s">
        <v>1980</v>
      </c>
      <c r="B22" t="s">
        <v>1981</v>
      </c>
      <c r="C22" t="s">
        <v>2</v>
      </c>
      <c r="D22" t="s">
        <v>1979</v>
      </c>
      <c r="E22" t="s">
        <v>1963</v>
      </c>
      <c r="F22" t="s">
        <v>2118</v>
      </c>
      <c r="G22" t="s">
        <v>282</v>
      </c>
      <c r="H22" s="5">
        <v>0</v>
      </c>
      <c r="I22" s="5">
        <v>51.59</v>
      </c>
      <c r="J22" t="e">
        <f>IF(COUNTIFS(#REF!,計算!B22,#REF!,"運営中",#REF!,計算!E22)=0,"",(COUNTIFS(#REF!,計算!B22,#REF!,"運営中",#REF!,計算!E22)))</f>
        <v>#REF!</v>
      </c>
      <c r="K22" t="e">
        <f>IF(COUNTIFS(#REF!,計算!B22,#REF!,"運営中",#REF!,計算!E22)=0,"",COUNTIFS(#REF!,計算!B22,#REF!,"運営中",#REF!,計算!E22))</f>
        <v>#REF!</v>
      </c>
    </row>
    <row r="23" spans="1:12" hidden="1" x14ac:dyDescent="0.15">
      <c r="A23" t="s">
        <v>1977</v>
      </c>
      <c r="B23" t="s">
        <v>1978</v>
      </c>
      <c r="C23" t="s">
        <v>2</v>
      </c>
      <c r="D23" t="s">
        <v>1976</v>
      </c>
      <c r="E23" t="s">
        <v>1963</v>
      </c>
      <c r="F23" t="s">
        <v>2118</v>
      </c>
      <c r="G23" t="s">
        <v>282</v>
      </c>
      <c r="H23" s="5">
        <v>0</v>
      </c>
      <c r="I23" s="5">
        <v>63.03</v>
      </c>
      <c r="J23" t="e">
        <f>IF(COUNTIFS(#REF!,計算!B23,#REF!,"運営中",#REF!,計算!E23)=0,"",(COUNTIFS(#REF!,計算!B23,#REF!,"運営中",#REF!,計算!E23)))</f>
        <v>#REF!</v>
      </c>
      <c r="K23" t="e">
        <f>IF(COUNTIFS(#REF!,計算!B23,#REF!,"運営中",#REF!,計算!E23)=0,"",COUNTIFS(#REF!,計算!B23,#REF!,"運営中",#REF!,計算!E23))</f>
        <v>#REF!</v>
      </c>
    </row>
    <row r="24" spans="1:12" x14ac:dyDescent="0.15">
      <c r="A24" t="s">
        <v>1974</v>
      </c>
      <c r="B24" t="s">
        <v>1975</v>
      </c>
      <c r="C24" t="s">
        <v>2</v>
      </c>
      <c r="D24" t="s">
        <v>1973</v>
      </c>
      <c r="E24" t="s">
        <v>1967</v>
      </c>
      <c r="F24" t="s">
        <v>2118</v>
      </c>
      <c r="G24" t="s">
        <v>282</v>
      </c>
      <c r="H24" s="5">
        <v>4980</v>
      </c>
      <c r="I24" s="5">
        <v>1843.01</v>
      </c>
      <c r="J24" t="e">
        <f>IF(COUNTIFS(#REF!,計算!B24,#REF!,"運営中",#REF!,計算!E24)=0,"",(COUNTIFS(#REF!,計算!B24,#REF!,"運営中",#REF!,計算!E24)))</f>
        <v>#REF!</v>
      </c>
      <c r="K24" t="e">
        <f>IF(COUNTIFS(#REF!,計算!B24,#REF!,"運営中",#REF!,計算!E24)=0,"",COUNTIFS(#REF!,計算!B24,#REF!,"運営中",#REF!,計算!E24))</f>
        <v>#REF!</v>
      </c>
    </row>
    <row r="25" spans="1:12" hidden="1" x14ac:dyDescent="0.15">
      <c r="A25" t="s">
        <v>1971</v>
      </c>
      <c r="B25" t="s">
        <v>1972</v>
      </c>
      <c r="C25" t="s">
        <v>2</v>
      </c>
      <c r="D25" t="s">
        <v>189</v>
      </c>
      <c r="E25" t="s">
        <v>1967</v>
      </c>
      <c r="F25" t="s">
        <v>2118</v>
      </c>
      <c r="G25" t="s">
        <v>282</v>
      </c>
      <c r="H25" s="5">
        <v>0</v>
      </c>
      <c r="I25" s="5">
        <v>0</v>
      </c>
      <c r="J25" t="e">
        <f>IF(COUNTIFS(#REF!,計算!B25,#REF!,"運営中",#REF!,計算!E25)=0,"",(COUNTIFS(#REF!,計算!B25,#REF!,"運営中",#REF!,計算!E25)))</f>
        <v>#REF!</v>
      </c>
      <c r="K25" t="e">
        <f>IF(COUNTIFS(#REF!,計算!B25,#REF!,"運営中",#REF!,計算!E25)=0,"",COUNTIFS(#REF!,計算!B25,#REF!,"運営中",#REF!,計算!E25))</f>
        <v>#REF!</v>
      </c>
    </row>
    <row r="26" spans="1:12" x14ac:dyDescent="0.15">
      <c r="A26" t="s">
        <v>1969</v>
      </c>
      <c r="B26" t="s">
        <v>1970</v>
      </c>
      <c r="C26" t="s">
        <v>2</v>
      </c>
      <c r="D26" t="s">
        <v>1968</v>
      </c>
      <c r="E26" t="s">
        <v>1967</v>
      </c>
      <c r="F26" t="s">
        <v>2118</v>
      </c>
      <c r="G26" t="s">
        <v>282</v>
      </c>
      <c r="H26" s="5">
        <v>499.51</v>
      </c>
      <c r="I26" s="5">
        <v>143.18</v>
      </c>
      <c r="J26" t="e">
        <f>IF(COUNTIFS(#REF!,計算!B26,#REF!,"運営中",#REF!,計算!E26)=0,"",(COUNTIFS(#REF!,計算!B26,#REF!,"運営中",#REF!,計算!E26)))</f>
        <v>#REF!</v>
      </c>
      <c r="K26" t="e">
        <f>IF(COUNTIFS(#REF!,計算!B26,#REF!,"運営中",#REF!,計算!E26)=0,"",COUNTIFS(#REF!,計算!B26,#REF!,"運営中",#REF!,計算!E26))</f>
        <v>#REF!</v>
      </c>
    </row>
    <row r="27" spans="1:12" hidden="1" x14ac:dyDescent="0.15">
      <c r="A27" t="s">
        <v>2115</v>
      </c>
      <c r="B27" t="s">
        <v>2066</v>
      </c>
      <c r="C27" t="s">
        <v>2</v>
      </c>
      <c r="D27" t="s">
        <v>2020</v>
      </c>
      <c r="E27" t="s">
        <v>1963</v>
      </c>
      <c r="F27" t="s">
        <v>2118</v>
      </c>
      <c r="G27" t="s">
        <v>282</v>
      </c>
      <c r="I27" s="5">
        <v>62.17</v>
      </c>
      <c r="J27" t="e">
        <f>IF(COUNTIFS(#REF!,計算!B27,#REF!,"運営中",#REF!,計算!E27)=0,"",(COUNTIFS(#REF!,計算!B27,#REF!,"運営中",#REF!,計算!E27)))</f>
        <v>#REF!</v>
      </c>
      <c r="K27" t="e">
        <f>IF(COUNTIFS(#REF!,計算!B27,#REF!,"運営中",#REF!,計算!E27)=0,"",COUNTIFS(#REF!,計算!B27,#REF!,"運営中",#REF!,計算!E27))</f>
        <v>#REF!</v>
      </c>
    </row>
    <row r="28" spans="1:12" x14ac:dyDescent="0.15">
      <c r="A28" t="s">
        <v>1965</v>
      </c>
      <c r="B28" t="s">
        <v>1966</v>
      </c>
      <c r="C28" t="s">
        <v>2</v>
      </c>
      <c r="D28" t="s">
        <v>1964</v>
      </c>
      <c r="E28" t="s">
        <v>1963</v>
      </c>
      <c r="F28" t="s">
        <v>2118</v>
      </c>
      <c r="G28" t="s">
        <v>2120</v>
      </c>
      <c r="H28" s="5">
        <v>2172.94</v>
      </c>
      <c r="J28" t="e">
        <f>IF(COUNTIFS(#REF!,計算!B28,#REF!,"運営中",#REF!,計算!E28)=0,"",(COUNTIFS(#REF!,計算!B28,#REF!,"運営中",#REF!,計算!E28)))</f>
        <v>#REF!</v>
      </c>
      <c r="K28" t="e">
        <f>IF(COUNTIFS(#REF!,計算!B28,#REF!,"運営中",#REF!,計算!E28)=0,"",COUNTIFS(#REF!,計算!B28,#REF!,"運営中",#REF!,計算!E28))</f>
        <v>#REF!</v>
      </c>
    </row>
    <row r="29" spans="1:12" x14ac:dyDescent="0.15">
      <c r="A29" t="s">
        <v>1961</v>
      </c>
      <c r="B29" t="s">
        <v>1962</v>
      </c>
      <c r="C29" t="s">
        <v>2</v>
      </c>
      <c r="D29" t="s">
        <v>1960</v>
      </c>
      <c r="E29" t="s">
        <v>1864</v>
      </c>
      <c r="F29" t="s">
        <v>2119</v>
      </c>
      <c r="G29" t="s">
        <v>282</v>
      </c>
      <c r="H29" s="5">
        <v>23494.13</v>
      </c>
      <c r="I29" s="5">
        <v>6125</v>
      </c>
      <c r="J29" t="e">
        <f>IF(COUNTIFS(#REF!,計算!B29,#REF!,"運営中",#REF!,計算!E29)=0,"",(COUNTIFS(#REF!,計算!B29,#REF!,"運営中",#REF!,計算!E29)))</f>
        <v>#REF!</v>
      </c>
      <c r="K29" t="e">
        <f>IF(COUNTIFS(#REF!,計算!B29,#REF!,"運営中",#REF!,計算!E29)=0,"",COUNTIFS(#REF!,計算!B29,#REF!,"運営中",#REF!,計算!E29))</f>
        <v>#REF!</v>
      </c>
    </row>
    <row r="30" spans="1:12" x14ac:dyDescent="0.15">
      <c r="A30" t="s">
        <v>1958</v>
      </c>
      <c r="B30" t="s">
        <v>1959</v>
      </c>
      <c r="C30" t="s">
        <v>2</v>
      </c>
      <c r="D30" t="s">
        <v>1957</v>
      </c>
      <c r="E30" t="s">
        <v>1864</v>
      </c>
      <c r="F30" s="7" t="s">
        <v>2119</v>
      </c>
      <c r="G30" t="s">
        <v>282</v>
      </c>
      <c r="H30" s="5">
        <v>18762.07</v>
      </c>
      <c r="I30" s="5">
        <v>6720</v>
      </c>
      <c r="J30" t="e">
        <f>IF(COUNTIFS(#REF!,計算!B30,#REF!,"運営中",#REF!,計算!E30)=0,"",(COUNTIFS(#REF!,計算!B30,#REF!,"運営中",#REF!,計算!E30)))</f>
        <v>#REF!</v>
      </c>
      <c r="K30" t="e">
        <f>IF(COUNTIFS(#REF!,計算!B30,#REF!,"運営中",#REF!,計算!E30)=0,"",COUNTIFS(#REF!,計算!B30,#REF!,"運営中",#REF!,計算!E30))</f>
        <v>#REF!</v>
      </c>
    </row>
    <row r="31" spans="1:12" x14ac:dyDescent="0.15">
      <c r="A31" t="s">
        <v>1955</v>
      </c>
      <c r="B31" t="s">
        <v>1956</v>
      </c>
      <c r="C31" t="s">
        <v>2</v>
      </c>
      <c r="D31" t="s">
        <v>1954</v>
      </c>
      <c r="E31" t="s">
        <v>1864</v>
      </c>
      <c r="F31" s="7" t="s">
        <v>2119</v>
      </c>
      <c r="G31" t="s">
        <v>282</v>
      </c>
      <c r="H31" s="5">
        <v>10854</v>
      </c>
      <c r="I31" s="5">
        <v>5705</v>
      </c>
      <c r="J31" t="e">
        <f>IF(COUNTIFS(#REF!,計算!B31,#REF!,"運営中",#REF!,計算!E31)=0,"",(COUNTIFS(#REF!,計算!B31,#REF!,"運営中",#REF!,計算!E31)))</f>
        <v>#REF!</v>
      </c>
      <c r="K31" t="e">
        <f>IF(COUNTIFS(#REF!,計算!B31,#REF!,"運営中",#REF!,計算!E31)=0,"",COUNTIFS(#REF!,計算!B31,#REF!,"運営中",#REF!,計算!E31))</f>
        <v>#REF!</v>
      </c>
    </row>
    <row r="32" spans="1:12" x14ac:dyDescent="0.15">
      <c r="A32" t="s">
        <v>1952</v>
      </c>
      <c r="B32" t="s">
        <v>1953</v>
      </c>
      <c r="C32" t="s">
        <v>2</v>
      </c>
      <c r="D32" t="s">
        <v>1951</v>
      </c>
      <c r="E32" t="s">
        <v>1864</v>
      </c>
      <c r="F32" s="7" t="s">
        <v>2119</v>
      </c>
      <c r="G32" t="s">
        <v>282</v>
      </c>
      <c r="H32" s="5">
        <v>18431.16</v>
      </c>
      <c r="I32" s="5">
        <v>6099</v>
      </c>
      <c r="J32" t="e">
        <f>IF(COUNTIFS(#REF!,計算!B32,#REF!,"運営中",#REF!,計算!E32)=0,"",(COUNTIFS(#REF!,計算!B32,#REF!,"運営中",#REF!,計算!E32)))</f>
        <v>#REF!</v>
      </c>
      <c r="K32" t="e">
        <f>IF(COUNTIFS(#REF!,計算!B32,#REF!,"運営中",#REF!,計算!E32)=0,"",COUNTIFS(#REF!,計算!B32,#REF!,"運営中",#REF!,計算!E32))</f>
        <v>#REF!</v>
      </c>
    </row>
    <row r="33" spans="1:11" x14ac:dyDescent="0.15">
      <c r="A33" t="s">
        <v>1949</v>
      </c>
      <c r="B33" t="s">
        <v>1950</v>
      </c>
      <c r="C33" t="s">
        <v>2</v>
      </c>
      <c r="D33" t="s">
        <v>1948</v>
      </c>
      <c r="E33" t="s">
        <v>1864</v>
      </c>
      <c r="F33" s="7" t="s">
        <v>2119</v>
      </c>
      <c r="G33" t="s">
        <v>282</v>
      </c>
      <c r="H33" s="5">
        <v>17900</v>
      </c>
      <c r="I33" s="5">
        <v>6337</v>
      </c>
      <c r="J33" t="e">
        <f>IF(COUNTIFS(#REF!,計算!B33,#REF!,"運営中",#REF!,計算!E33)=0,"",(COUNTIFS(#REF!,計算!B33,#REF!,"運営中",#REF!,計算!E33)))</f>
        <v>#REF!</v>
      </c>
      <c r="K33" t="e">
        <f>IF(COUNTIFS(#REF!,計算!B33,#REF!,"運営中",#REF!,計算!E33)=0,"",COUNTIFS(#REF!,計算!B33,#REF!,"運営中",#REF!,計算!E33))</f>
        <v>#REF!</v>
      </c>
    </row>
    <row r="34" spans="1:11" x14ac:dyDescent="0.15">
      <c r="A34" t="s">
        <v>1946</v>
      </c>
      <c r="B34" t="s">
        <v>1947</v>
      </c>
      <c r="C34" t="s">
        <v>2</v>
      </c>
      <c r="D34" t="s">
        <v>1945</v>
      </c>
      <c r="E34" t="s">
        <v>1864</v>
      </c>
      <c r="F34" s="7" t="s">
        <v>2119</v>
      </c>
      <c r="G34" t="s">
        <v>282</v>
      </c>
      <c r="H34" s="5">
        <v>24765.32</v>
      </c>
      <c r="I34" s="5">
        <v>6760</v>
      </c>
      <c r="J34" t="e">
        <f>IF(COUNTIFS(#REF!,計算!B34,#REF!,"運営中",#REF!,計算!E34)=0,"",(COUNTIFS(#REF!,計算!B34,#REF!,"運営中",#REF!,計算!E34)))</f>
        <v>#REF!</v>
      </c>
      <c r="K34" t="e">
        <f>IF(COUNTIFS(#REF!,計算!B34,#REF!,"運営中",#REF!,計算!E34)=0,"",COUNTIFS(#REF!,計算!B34,#REF!,"運営中",#REF!,計算!E34))</f>
        <v>#REF!</v>
      </c>
    </row>
    <row r="35" spans="1:11" x14ac:dyDescent="0.15">
      <c r="A35" t="s">
        <v>1943</v>
      </c>
      <c r="B35" t="s">
        <v>1944</v>
      </c>
      <c r="C35" t="s">
        <v>2</v>
      </c>
      <c r="D35" t="s">
        <v>1942</v>
      </c>
      <c r="E35" t="s">
        <v>1864</v>
      </c>
      <c r="F35" s="7" t="s">
        <v>2119</v>
      </c>
      <c r="G35" t="s">
        <v>282</v>
      </c>
      <c r="H35" s="5">
        <v>19585.8</v>
      </c>
      <c r="I35" s="5">
        <v>7537.48</v>
      </c>
      <c r="J35" t="e">
        <f>IF(COUNTIFS(#REF!,計算!B35,#REF!,"運営中",#REF!,計算!E35)=0,"",(COUNTIFS(#REF!,計算!B35,#REF!,"運営中",#REF!,計算!E35)))</f>
        <v>#REF!</v>
      </c>
      <c r="K35" t="e">
        <f>IF(COUNTIFS(#REF!,計算!B35,#REF!,"運営中",#REF!,計算!E35)=0,"",COUNTIFS(#REF!,計算!B35,#REF!,"運営中",#REF!,計算!E35))</f>
        <v>#REF!</v>
      </c>
    </row>
    <row r="36" spans="1:11" x14ac:dyDescent="0.15">
      <c r="A36" t="s">
        <v>1940</v>
      </c>
      <c r="B36" t="s">
        <v>1941</v>
      </c>
      <c r="C36" t="s">
        <v>2</v>
      </c>
      <c r="D36" t="s">
        <v>2088</v>
      </c>
      <c r="E36" t="s">
        <v>1864</v>
      </c>
      <c r="F36" s="7" t="s">
        <v>2119</v>
      </c>
      <c r="G36" t="s">
        <v>282</v>
      </c>
      <c r="H36" s="5">
        <v>14339.46</v>
      </c>
      <c r="I36" s="5">
        <v>5536</v>
      </c>
      <c r="J36" t="e">
        <f>IF(COUNTIFS(#REF!,計算!B36,#REF!,"運営中",#REF!,計算!E36)=0,"",(COUNTIFS(#REF!,計算!B36,#REF!,"運営中",#REF!,計算!E36)))</f>
        <v>#REF!</v>
      </c>
      <c r="K36" t="e">
        <f>IF(COUNTIFS(#REF!,計算!B36,#REF!,"運営中",#REF!,計算!E36)=0,"",COUNTIFS(#REF!,計算!B36,#REF!,"運営中",#REF!,計算!E36))</f>
        <v>#REF!</v>
      </c>
    </row>
    <row r="37" spans="1:11" x14ac:dyDescent="0.15">
      <c r="A37" t="s">
        <v>1937</v>
      </c>
      <c r="B37" t="s">
        <v>1938</v>
      </c>
      <c r="C37" t="s">
        <v>2</v>
      </c>
      <c r="D37" t="s">
        <v>327</v>
      </c>
      <c r="E37" t="s">
        <v>1864</v>
      </c>
      <c r="F37" s="7" t="s">
        <v>2119</v>
      </c>
      <c r="G37" t="s">
        <v>282</v>
      </c>
      <c r="H37" s="5">
        <v>16542.77</v>
      </c>
      <c r="I37" s="5">
        <v>7337</v>
      </c>
      <c r="J37" t="e">
        <f>IF(COUNTIFS(#REF!,計算!B37,#REF!,"運営中",#REF!,計算!E37)=0,"",(COUNTIFS(#REF!,計算!B37,#REF!,"運営中",#REF!,計算!E37)))</f>
        <v>#REF!</v>
      </c>
      <c r="K37" t="e">
        <f>IF(COUNTIFS(#REF!,計算!B37,#REF!,"運営中",#REF!,計算!E37)=0,"",COUNTIFS(#REF!,計算!B37,#REF!,"運営中",#REF!,計算!E37))</f>
        <v>#REF!</v>
      </c>
    </row>
    <row r="38" spans="1:11" x14ac:dyDescent="0.15">
      <c r="A38" t="s">
        <v>1935</v>
      </c>
      <c r="B38" t="s">
        <v>1936</v>
      </c>
      <c r="C38" t="s">
        <v>2</v>
      </c>
      <c r="D38" t="s">
        <v>1934</v>
      </c>
      <c r="E38" t="s">
        <v>1864</v>
      </c>
      <c r="F38" s="7" t="s">
        <v>2119</v>
      </c>
      <c r="G38" t="s">
        <v>282</v>
      </c>
      <c r="H38" s="5">
        <v>20545.79</v>
      </c>
      <c r="I38" s="5">
        <v>6576.6</v>
      </c>
      <c r="J38" t="e">
        <f>IF(COUNTIFS(#REF!,計算!B38,#REF!,"運営中",#REF!,計算!E38)=0,"",(COUNTIFS(#REF!,計算!B38,#REF!,"運営中",#REF!,計算!E38)))</f>
        <v>#REF!</v>
      </c>
      <c r="K38" t="e">
        <f>IF(COUNTIFS(#REF!,計算!B38,#REF!,"運営中",#REF!,計算!E38)=0,"",COUNTIFS(#REF!,計算!B38,#REF!,"運営中",#REF!,計算!E38))</f>
        <v>#REF!</v>
      </c>
    </row>
    <row r="39" spans="1:11" x14ac:dyDescent="0.15">
      <c r="A39" t="s">
        <v>1932</v>
      </c>
      <c r="B39" t="s">
        <v>1933</v>
      </c>
      <c r="C39" t="s">
        <v>2</v>
      </c>
      <c r="D39" t="s">
        <v>427</v>
      </c>
      <c r="E39" t="s">
        <v>1864</v>
      </c>
      <c r="F39" s="7" t="s">
        <v>2119</v>
      </c>
      <c r="G39" t="s">
        <v>282</v>
      </c>
      <c r="H39" s="5">
        <v>19209</v>
      </c>
      <c r="I39" s="5">
        <v>7737.75</v>
      </c>
      <c r="J39" t="e">
        <f>IF(COUNTIFS(#REF!,計算!B39,#REF!,"運営中",#REF!,計算!E39)=0,"",(COUNTIFS(#REF!,計算!B39,#REF!,"運営中",#REF!,計算!E39)))</f>
        <v>#REF!</v>
      </c>
      <c r="K39" t="e">
        <f>IF(COUNTIFS(#REF!,計算!B39,#REF!,"運営中",#REF!,計算!E39)=0,"",COUNTIFS(#REF!,計算!B39,#REF!,"運営中",#REF!,計算!E39))</f>
        <v>#REF!</v>
      </c>
    </row>
    <row r="40" spans="1:11" x14ac:dyDescent="0.15">
      <c r="A40" t="s">
        <v>1930</v>
      </c>
      <c r="B40" t="s">
        <v>1931</v>
      </c>
      <c r="C40" t="s">
        <v>2</v>
      </c>
      <c r="D40" t="s">
        <v>1929</v>
      </c>
      <c r="E40" t="s">
        <v>1864</v>
      </c>
      <c r="F40" s="7" t="s">
        <v>2119</v>
      </c>
      <c r="G40" t="s">
        <v>282</v>
      </c>
      <c r="H40" s="5">
        <v>22263</v>
      </c>
      <c r="I40" s="5">
        <v>5678</v>
      </c>
      <c r="J40" t="e">
        <f>IF(COUNTIFS(#REF!,計算!B40,#REF!,"運営中",#REF!,計算!E40)=0,"",(COUNTIFS(#REF!,計算!B40,#REF!,"運営中",#REF!,計算!E40)))</f>
        <v>#REF!</v>
      </c>
      <c r="K40" t="e">
        <f>IF(COUNTIFS(#REF!,計算!B40,#REF!,"運営中",#REF!,計算!E40)=0,"",COUNTIFS(#REF!,計算!B40,#REF!,"運営中",#REF!,計算!E40))</f>
        <v>#REF!</v>
      </c>
    </row>
    <row r="41" spans="1:11" x14ac:dyDescent="0.15">
      <c r="A41" t="s">
        <v>1927</v>
      </c>
      <c r="B41" t="s">
        <v>1928</v>
      </c>
      <c r="C41" t="s">
        <v>2</v>
      </c>
      <c r="D41" t="s">
        <v>1926</v>
      </c>
      <c r="E41" t="s">
        <v>1864</v>
      </c>
      <c r="F41" s="7" t="s">
        <v>2119</v>
      </c>
      <c r="G41" t="s">
        <v>282</v>
      </c>
      <c r="H41" s="5">
        <v>11857.97</v>
      </c>
      <c r="I41" s="5">
        <v>4446.51</v>
      </c>
      <c r="J41" t="e">
        <f>IF(COUNTIFS(#REF!,計算!B41,#REF!,"運営中",#REF!,計算!E41)=0,"",(COUNTIFS(#REF!,計算!B41,#REF!,"運営中",#REF!,計算!E41)))</f>
        <v>#REF!</v>
      </c>
      <c r="K41" t="e">
        <f>IF(COUNTIFS(#REF!,計算!B41,#REF!,"運営中",#REF!,計算!E41)=0,"",COUNTIFS(#REF!,計算!B41,#REF!,"運営中",#REF!,計算!E41))</f>
        <v>#REF!</v>
      </c>
    </row>
    <row r="42" spans="1:11" x14ac:dyDescent="0.15">
      <c r="A42" t="s">
        <v>1924</v>
      </c>
      <c r="B42" t="s">
        <v>1925</v>
      </c>
      <c r="C42" t="s">
        <v>2</v>
      </c>
      <c r="D42" t="s">
        <v>1923</v>
      </c>
      <c r="E42" t="s">
        <v>1864</v>
      </c>
      <c r="F42" s="7" t="s">
        <v>2119</v>
      </c>
      <c r="G42" t="s">
        <v>282</v>
      </c>
      <c r="H42" s="5">
        <v>18212.71</v>
      </c>
      <c r="I42" s="5">
        <v>6047</v>
      </c>
      <c r="J42" t="e">
        <f>IF(COUNTIFS(#REF!,計算!B42,#REF!,"運営中",#REF!,計算!E42)=0,"",(COUNTIFS(#REF!,計算!B42,#REF!,"運営中",#REF!,計算!E42)))</f>
        <v>#REF!</v>
      </c>
      <c r="K42" t="e">
        <f>IF(COUNTIFS(#REF!,計算!B42,#REF!,"運営中",#REF!,計算!E42)=0,"",COUNTIFS(#REF!,計算!B42,#REF!,"運営中",#REF!,計算!E42))</f>
        <v>#REF!</v>
      </c>
    </row>
    <row r="43" spans="1:11" x14ac:dyDescent="0.15">
      <c r="A43" t="s">
        <v>1921</v>
      </c>
      <c r="B43" t="s">
        <v>1922</v>
      </c>
      <c r="C43" t="s">
        <v>2</v>
      </c>
      <c r="D43" t="s">
        <v>1920</v>
      </c>
      <c r="E43" t="s">
        <v>1864</v>
      </c>
      <c r="F43" s="7" t="s">
        <v>2119</v>
      </c>
      <c r="G43" t="s">
        <v>282</v>
      </c>
      <c r="H43" s="5">
        <v>9530.57</v>
      </c>
      <c r="I43" s="5">
        <v>2757</v>
      </c>
      <c r="J43" t="e">
        <f>IF(COUNTIFS(#REF!,計算!B43,#REF!,"運営中",#REF!,計算!E43)=0,"",(COUNTIFS(#REF!,計算!B43,#REF!,"運営中",#REF!,計算!E43)))</f>
        <v>#REF!</v>
      </c>
      <c r="K43" t="e">
        <f>IF(COUNTIFS(#REF!,計算!B43,#REF!,"運営中",#REF!,計算!E43)=0,"",COUNTIFS(#REF!,計算!B43,#REF!,"運営中",#REF!,計算!E43))</f>
        <v>#REF!</v>
      </c>
    </row>
    <row r="44" spans="1:11" x14ac:dyDescent="0.15">
      <c r="A44" t="s">
        <v>1918</v>
      </c>
      <c r="B44" t="s">
        <v>1919</v>
      </c>
      <c r="C44" t="s">
        <v>2</v>
      </c>
      <c r="D44" t="s">
        <v>1917</v>
      </c>
      <c r="E44" t="s">
        <v>1864</v>
      </c>
      <c r="F44" s="7" t="s">
        <v>2119</v>
      </c>
      <c r="G44" t="s">
        <v>282</v>
      </c>
      <c r="H44" s="5">
        <v>18521.18</v>
      </c>
      <c r="I44" s="5">
        <v>6745</v>
      </c>
      <c r="J44" t="e">
        <f>IF(COUNTIFS(#REF!,計算!B44,#REF!,"運営中",#REF!,計算!E44)=0,"",(COUNTIFS(#REF!,計算!B44,#REF!,"運営中",#REF!,計算!E44)))</f>
        <v>#REF!</v>
      </c>
      <c r="K44" t="e">
        <f>IF(COUNTIFS(#REF!,計算!B44,#REF!,"運営中",#REF!,計算!E44)=0,"",COUNTIFS(#REF!,計算!B44,#REF!,"運営中",#REF!,計算!E44))</f>
        <v>#REF!</v>
      </c>
    </row>
    <row r="45" spans="1:11" x14ac:dyDescent="0.15">
      <c r="A45" t="s">
        <v>1915</v>
      </c>
      <c r="B45" t="s">
        <v>1916</v>
      </c>
      <c r="C45" t="s">
        <v>2</v>
      </c>
      <c r="D45" t="s">
        <v>1914</v>
      </c>
      <c r="E45" t="s">
        <v>1864</v>
      </c>
      <c r="F45" s="7" t="s">
        <v>2119</v>
      </c>
      <c r="G45" t="s">
        <v>282</v>
      </c>
      <c r="H45" s="5">
        <v>18572.509999999998</v>
      </c>
      <c r="I45" s="5">
        <v>4692</v>
      </c>
      <c r="J45" t="e">
        <f>IF(COUNTIFS(#REF!,計算!B45,#REF!,"運営中",#REF!,計算!E45)=0,"",(COUNTIFS(#REF!,計算!B45,#REF!,"運営中",#REF!,計算!E45)))</f>
        <v>#REF!</v>
      </c>
      <c r="K45" t="e">
        <f>IF(COUNTIFS(#REF!,計算!B45,#REF!,"運営中",#REF!,計算!E45)=0,"",COUNTIFS(#REF!,計算!B45,#REF!,"運営中",#REF!,計算!E45))</f>
        <v>#REF!</v>
      </c>
    </row>
    <row r="46" spans="1:11" x14ac:dyDescent="0.15">
      <c r="A46" t="s">
        <v>1912</v>
      </c>
      <c r="B46" t="s">
        <v>1913</v>
      </c>
      <c r="C46" t="s">
        <v>2</v>
      </c>
      <c r="D46" t="s">
        <v>1911</v>
      </c>
      <c r="E46" t="s">
        <v>1864</v>
      </c>
      <c r="F46" s="7" t="s">
        <v>2119</v>
      </c>
      <c r="G46" t="s">
        <v>282</v>
      </c>
      <c r="H46" s="5">
        <v>18506.05</v>
      </c>
      <c r="I46" s="5">
        <v>6160</v>
      </c>
      <c r="J46" t="e">
        <f>IF(COUNTIFS(#REF!,計算!B46,#REF!,"運営中",#REF!,計算!E46)=0,"",(COUNTIFS(#REF!,計算!B46,#REF!,"運営中",#REF!,計算!E46)))</f>
        <v>#REF!</v>
      </c>
      <c r="K46" t="e">
        <f>IF(COUNTIFS(#REF!,計算!B46,#REF!,"運営中",#REF!,計算!E46)=0,"",COUNTIFS(#REF!,計算!B46,#REF!,"運営中",#REF!,計算!E46))</f>
        <v>#REF!</v>
      </c>
    </row>
    <row r="47" spans="1:11" x14ac:dyDescent="0.15">
      <c r="A47" t="s">
        <v>1909</v>
      </c>
      <c r="B47" t="s">
        <v>1910</v>
      </c>
      <c r="C47" t="s">
        <v>2</v>
      </c>
      <c r="D47" t="s">
        <v>1908</v>
      </c>
      <c r="E47" t="s">
        <v>1864</v>
      </c>
      <c r="F47" s="7" t="s">
        <v>2119</v>
      </c>
      <c r="G47" t="s">
        <v>282</v>
      </c>
      <c r="H47" s="5">
        <v>18500.27</v>
      </c>
      <c r="I47" s="5">
        <v>7147.73</v>
      </c>
      <c r="J47" t="e">
        <f>IF(COUNTIFS(#REF!,計算!B47,#REF!,"運営中",#REF!,計算!E47)=0,"",(COUNTIFS(#REF!,計算!B47,#REF!,"運営中",#REF!,計算!E47)))</f>
        <v>#REF!</v>
      </c>
      <c r="K47" t="e">
        <f>IF(COUNTIFS(#REF!,計算!B47,#REF!,"運営中",#REF!,計算!E47)=0,"",COUNTIFS(#REF!,計算!B47,#REF!,"運営中",#REF!,計算!E47))</f>
        <v>#REF!</v>
      </c>
    </row>
    <row r="48" spans="1:11" x14ac:dyDescent="0.15">
      <c r="A48" t="s">
        <v>1906</v>
      </c>
      <c r="B48" t="s">
        <v>1907</v>
      </c>
      <c r="C48" t="s">
        <v>2</v>
      </c>
      <c r="D48" t="s">
        <v>344</v>
      </c>
      <c r="E48" t="s">
        <v>1864</v>
      </c>
      <c r="F48" s="7" t="s">
        <v>2119</v>
      </c>
      <c r="G48" t="s">
        <v>282</v>
      </c>
      <c r="H48" s="5">
        <v>7052</v>
      </c>
      <c r="I48" s="5">
        <v>6636</v>
      </c>
      <c r="J48" t="e">
        <f>IF(COUNTIFS(#REF!,計算!B48,#REF!,"運営中",#REF!,計算!E48)=0,"",(COUNTIFS(#REF!,計算!B48,#REF!,"運営中",#REF!,計算!E48)))</f>
        <v>#REF!</v>
      </c>
      <c r="K48" t="e">
        <f>IF(COUNTIFS(#REF!,計算!B48,#REF!,"運営中",#REF!,計算!E48)=0,"",COUNTIFS(#REF!,計算!B48,#REF!,"運営中",#REF!,計算!E48))</f>
        <v>#REF!</v>
      </c>
    </row>
    <row r="49" spans="1:11" x14ac:dyDescent="0.15">
      <c r="A49" t="s">
        <v>1904</v>
      </c>
      <c r="B49" t="s">
        <v>1905</v>
      </c>
      <c r="C49" t="s">
        <v>2</v>
      </c>
      <c r="D49" t="s">
        <v>1903</v>
      </c>
      <c r="E49" t="s">
        <v>1864</v>
      </c>
      <c r="F49" s="7" t="s">
        <v>2119</v>
      </c>
      <c r="G49" t="s">
        <v>282</v>
      </c>
      <c r="H49" s="5">
        <v>25077.5</v>
      </c>
      <c r="I49" s="5">
        <v>10006</v>
      </c>
      <c r="J49" t="e">
        <f>IF(COUNTIFS(#REF!,計算!B49,#REF!,"運営中",#REF!,計算!E49)=0,"",(COUNTIFS(#REF!,計算!B49,#REF!,"運営中",#REF!,計算!E49)))</f>
        <v>#REF!</v>
      </c>
      <c r="K49" t="e">
        <f>IF(COUNTIFS(#REF!,計算!B49,#REF!,"運営中",#REF!,計算!E49)=0,"",COUNTIFS(#REF!,計算!B49,#REF!,"運営中",#REF!,計算!E49))</f>
        <v>#REF!</v>
      </c>
    </row>
    <row r="50" spans="1:11" x14ac:dyDescent="0.15">
      <c r="A50" t="s">
        <v>1901</v>
      </c>
      <c r="B50" t="s">
        <v>1902</v>
      </c>
      <c r="C50" t="s">
        <v>2</v>
      </c>
      <c r="D50" t="s">
        <v>1900</v>
      </c>
      <c r="E50" t="s">
        <v>1864</v>
      </c>
      <c r="F50" s="7" t="s">
        <v>2119</v>
      </c>
      <c r="G50" t="s">
        <v>282</v>
      </c>
      <c r="H50" s="5">
        <v>20000</v>
      </c>
      <c r="I50" s="5">
        <v>8499</v>
      </c>
      <c r="J50" t="e">
        <f>IF(COUNTIFS(#REF!,計算!B50,#REF!,"運営中",#REF!,計算!E50)=0,"",(COUNTIFS(#REF!,計算!B50,#REF!,"運営中",#REF!,計算!E50)))</f>
        <v>#REF!</v>
      </c>
      <c r="K50" t="e">
        <f>IF(COUNTIFS(#REF!,計算!B50,#REF!,"運営中",#REF!,計算!E50)=0,"",COUNTIFS(#REF!,計算!B50,#REF!,"運営中",#REF!,計算!E50))</f>
        <v>#REF!</v>
      </c>
    </row>
    <row r="51" spans="1:11" x14ac:dyDescent="0.15">
      <c r="A51" t="s">
        <v>1898</v>
      </c>
      <c r="B51" t="s">
        <v>1899</v>
      </c>
      <c r="C51" t="s">
        <v>2</v>
      </c>
      <c r="D51" t="s">
        <v>1897</v>
      </c>
      <c r="E51" t="s">
        <v>1864</v>
      </c>
      <c r="F51" s="7" t="s">
        <v>2119</v>
      </c>
      <c r="G51" t="s">
        <v>282</v>
      </c>
      <c r="H51" s="5">
        <v>26107.200000000001</v>
      </c>
      <c r="I51" s="5">
        <v>9258.82</v>
      </c>
      <c r="J51" t="e">
        <f>IF(COUNTIFS(#REF!,計算!B51,#REF!,"運営中",#REF!,計算!E51)=0,"",(COUNTIFS(#REF!,計算!B51,#REF!,"運営中",#REF!,計算!E51)))</f>
        <v>#REF!</v>
      </c>
      <c r="K51" t="e">
        <f>IF(COUNTIFS(#REF!,計算!B51,#REF!,"運営中",#REF!,計算!E51)=0,"",COUNTIFS(#REF!,計算!B51,#REF!,"運営中",#REF!,計算!E51))</f>
        <v>#REF!</v>
      </c>
    </row>
    <row r="52" spans="1:11" x14ac:dyDescent="0.15">
      <c r="A52" t="s">
        <v>1895</v>
      </c>
      <c r="B52" t="s">
        <v>1896</v>
      </c>
      <c r="C52" t="s">
        <v>2</v>
      </c>
      <c r="D52" t="s">
        <v>1894</v>
      </c>
      <c r="E52" t="s">
        <v>1864</v>
      </c>
      <c r="F52" s="7" t="s">
        <v>2119</v>
      </c>
      <c r="G52" t="s">
        <v>282</v>
      </c>
      <c r="H52" s="5">
        <v>24024</v>
      </c>
      <c r="I52" s="5">
        <v>8268</v>
      </c>
      <c r="J52" t="e">
        <f>IF(COUNTIFS(#REF!,計算!B52,#REF!,"運営中",#REF!,計算!E52)=0,"",(COUNTIFS(#REF!,計算!B52,#REF!,"運営中",#REF!,計算!E52)))</f>
        <v>#REF!</v>
      </c>
      <c r="K52" t="e">
        <f>IF(COUNTIFS(#REF!,計算!B52,#REF!,"運営中",#REF!,計算!E52)=0,"",COUNTIFS(#REF!,計算!B52,#REF!,"運営中",#REF!,計算!E52))</f>
        <v>#REF!</v>
      </c>
    </row>
    <row r="53" spans="1:11" x14ac:dyDescent="0.15">
      <c r="A53" t="s">
        <v>1892</v>
      </c>
      <c r="B53" t="s">
        <v>1893</v>
      </c>
      <c r="C53" t="s">
        <v>2</v>
      </c>
      <c r="D53" t="s">
        <v>1891</v>
      </c>
      <c r="E53" t="s">
        <v>1864</v>
      </c>
      <c r="F53" s="7" t="s">
        <v>2119</v>
      </c>
      <c r="G53" t="s">
        <v>282</v>
      </c>
      <c r="H53" s="5">
        <v>30315.78</v>
      </c>
      <c r="I53" s="5">
        <v>8176</v>
      </c>
      <c r="J53" t="e">
        <f>IF(COUNTIFS(#REF!,計算!B53,#REF!,"運営中",#REF!,計算!E53)=0,"",(COUNTIFS(#REF!,計算!B53,#REF!,"運営中",#REF!,計算!E53)))</f>
        <v>#REF!</v>
      </c>
      <c r="K53" t="e">
        <f>IF(COUNTIFS(#REF!,計算!B53,#REF!,"運営中",#REF!,計算!E53)=0,"",COUNTIFS(#REF!,計算!B53,#REF!,"運営中",#REF!,計算!E53))</f>
        <v>#REF!</v>
      </c>
    </row>
    <row r="54" spans="1:11" x14ac:dyDescent="0.15">
      <c r="A54" t="s">
        <v>1889</v>
      </c>
      <c r="B54" t="s">
        <v>1890</v>
      </c>
      <c r="C54" t="s">
        <v>2</v>
      </c>
      <c r="D54" t="s">
        <v>1888</v>
      </c>
      <c r="E54" t="s">
        <v>1864</v>
      </c>
      <c r="F54" s="7" t="s">
        <v>2119</v>
      </c>
      <c r="G54" t="s">
        <v>282</v>
      </c>
      <c r="H54" s="5">
        <v>24641</v>
      </c>
      <c r="I54" s="5">
        <v>5680</v>
      </c>
      <c r="J54" t="e">
        <f>IF(COUNTIFS(#REF!,計算!B54,#REF!,"運営中",#REF!,計算!E54)=0,"",(COUNTIFS(#REF!,計算!B54,#REF!,"運営中",#REF!,計算!E54)))</f>
        <v>#REF!</v>
      </c>
      <c r="K54" t="e">
        <f>IF(COUNTIFS(#REF!,計算!B54,#REF!,"運営中",#REF!,計算!E54)=0,"",COUNTIFS(#REF!,計算!B54,#REF!,"運営中",#REF!,計算!E54))</f>
        <v>#REF!</v>
      </c>
    </row>
    <row r="55" spans="1:11" hidden="1" x14ac:dyDescent="0.15">
      <c r="A55" t="s">
        <v>1886</v>
      </c>
      <c r="B55" t="s">
        <v>1887</v>
      </c>
      <c r="C55" t="s">
        <v>2</v>
      </c>
      <c r="D55" t="s">
        <v>1885</v>
      </c>
      <c r="E55" t="s">
        <v>1864</v>
      </c>
      <c r="F55" s="7" t="s">
        <v>2119</v>
      </c>
      <c r="G55" t="s">
        <v>282</v>
      </c>
      <c r="H55" s="5">
        <v>0</v>
      </c>
      <c r="I55" s="5">
        <v>7166</v>
      </c>
      <c r="J55" t="e">
        <f>IF(COUNTIFS(#REF!,計算!B55,#REF!,"運営中",#REF!,計算!E55)=0,"",(COUNTIFS(#REF!,計算!B55,#REF!,"運営中",#REF!,計算!E55)))</f>
        <v>#REF!</v>
      </c>
      <c r="K55" t="e">
        <f>IF(COUNTIFS(#REF!,計算!B55,#REF!,"運営中",#REF!,計算!E55)=0,"",COUNTIFS(#REF!,計算!B55,#REF!,"運営中",#REF!,計算!E55))</f>
        <v>#REF!</v>
      </c>
    </row>
    <row r="56" spans="1:11" x14ac:dyDescent="0.15">
      <c r="A56" t="s">
        <v>1883</v>
      </c>
      <c r="B56" t="s">
        <v>1884</v>
      </c>
      <c r="C56" t="s">
        <v>2</v>
      </c>
      <c r="D56" t="s">
        <v>1882</v>
      </c>
      <c r="E56" t="s">
        <v>1864</v>
      </c>
      <c r="F56" s="7" t="s">
        <v>2119</v>
      </c>
      <c r="G56" t="s">
        <v>282</v>
      </c>
      <c r="H56" s="5">
        <v>23409</v>
      </c>
      <c r="I56" s="5">
        <v>7339</v>
      </c>
      <c r="J56" t="e">
        <f>IF(COUNTIFS(#REF!,計算!B56,#REF!,"運営中",#REF!,計算!E56)=0,"",(COUNTIFS(#REF!,計算!B56,#REF!,"運営中",#REF!,計算!E56)))</f>
        <v>#REF!</v>
      </c>
      <c r="K56" t="e">
        <f>IF(COUNTIFS(#REF!,計算!B56,#REF!,"運営中",#REF!,計算!E56)=0,"",COUNTIFS(#REF!,計算!B56,#REF!,"運営中",#REF!,計算!E56))</f>
        <v>#REF!</v>
      </c>
    </row>
    <row r="57" spans="1:11" x14ac:dyDescent="0.15">
      <c r="A57" t="s">
        <v>1880</v>
      </c>
      <c r="B57" t="s">
        <v>1881</v>
      </c>
      <c r="C57" t="s">
        <v>2</v>
      </c>
      <c r="D57" t="s">
        <v>1879</v>
      </c>
      <c r="E57" t="s">
        <v>1864</v>
      </c>
      <c r="F57" s="7" t="s">
        <v>2119</v>
      </c>
      <c r="G57" t="s">
        <v>282</v>
      </c>
      <c r="H57" s="5">
        <v>23087.85</v>
      </c>
      <c r="I57" s="5">
        <v>7166</v>
      </c>
      <c r="J57" t="e">
        <f>IF(COUNTIFS(#REF!,計算!B57,#REF!,"運営中",#REF!,計算!E57)=0,"",(COUNTIFS(#REF!,計算!B57,#REF!,"運営中",#REF!,計算!E57)))</f>
        <v>#REF!</v>
      </c>
      <c r="K57" t="e">
        <f>IF(COUNTIFS(#REF!,計算!B57,#REF!,"運営中",#REF!,計算!E57)=0,"",COUNTIFS(#REF!,計算!B57,#REF!,"運営中",#REF!,計算!E57))</f>
        <v>#REF!</v>
      </c>
    </row>
    <row r="58" spans="1:11" x14ac:dyDescent="0.15">
      <c r="A58" t="s">
        <v>1877</v>
      </c>
      <c r="B58" t="s">
        <v>1878</v>
      </c>
      <c r="C58" t="s">
        <v>2</v>
      </c>
      <c r="D58" t="s">
        <v>733</v>
      </c>
      <c r="E58" t="s">
        <v>1864</v>
      </c>
      <c r="F58" s="7" t="s">
        <v>2119</v>
      </c>
      <c r="G58" t="s">
        <v>282</v>
      </c>
      <c r="H58" s="5">
        <v>20920</v>
      </c>
      <c r="I58" s="5">
        <v>3063</v>
      </c>
      <c r="J58" t="e">
        <f>IF(COUNTIFS(#REF!,計算!B58,#REF!,"運営中",#REF!,計算!E58)=0,"",(COUNTIFS(#REF!,計算!B58,#REF!,"運営中",#REF!,計算!E58)))</f>
        <v>#REF!</v>
      </c>
      <c r="K58" t="e">
        <f>IF(COUNTIFS(#REF!,計算!B58,#REF!,"運営中",#REF!,計算!E58)=0,"",COUNTIFS(#REF!,計算!B58,#REF!,"運営中",#REF!,計算!E58))</f>
        <v>#REF!</v>
      </c>
    </row>
    <row r="59" spans="1:11" x14ac:dyDescent="0.15">
      <c r="A59" t="s">
        <v>1875</v>
      </c>
      <c r="B59" t="s">
        <v>1876</v>
      </c>
      <c r="C59" t="s">
        <v>2</v>
      </c>
      <c r="D59" t="s">
        <v>1874</v>
      </c>
      <c r="E59" t="s">
        <v>1864</v>
      </c>
      <c r="F59" s="7" t="s">
        <v>2119</v>
      </c>
      <c r="G59" t="s">
        <v>282</v>
      </c>
      <c r="H59" s="5">
        <v>30430.5</v>
      </c>
      <c r="I59" s="5">
        <v>6917</v>
      </c>
      <c r="J59" t="e">
        <f>IF(COUNTIFS(#REF!,計算!B59,#REF!,"運営中",#REF!,計算!E59)=0,"",(COUNTIFS(#REF!,計算!B59,#REF!,"運営中",#REF!,計算!E59)))</f>
        <v>#REF!</v>
      </c>
      <c r="K59" t="e">
        <f>IF(COUNTIFS(#REF!,計算!B59,#REF!,"運営中",#REF!,計算!E59)=0,"",COUNTIFS(#REF!,計算!B59,#REF!,"運営中",#REF!,計算!E59))</f>
        <v>#REF!</v>
      </c>
    </row>
    <row r="60" spans="1:11" x14ac:dyDescent="0.15">
      <c r="A60" t="s">
        <v>1872</v>
      </c>
      <c r="B60" t="s">
        <v>1873</v>
      </c>
      <c r="C60" t="s">
        <v>2</v>
      </c>
      <c r="D60" t="s">
        <v>1871</v>
      </c>
      <c r="E60" t="s">
        <v>1864</v>
      </c>
      <c r="F60" s="7" t="s">
        <v>2119</v>
      </c>
      <c r="G60" t="s">
        <v>282</v>
      </c>
      <c r="H60" s="5">
        <v>24500.05</v>
      </c>
      <c r="I60" s="5">
        <v>7090</v>
      </c>
      <c r="J60" t="e">
        <f>IF(COUNTIFS(#REF!,計算!B60,#REF!,"運営中",#REF!,計算!E60)=0,"",(COUNTIFS(#REF!,計算!B60,#REF!,"運営中",#REF!,計算!E60)))</f>
        <v>#REF!</v>
      </c>
      <c r="K60" t="e">
        <f>IF(COUNTIFS(#REF!,計算!B60,#REF!,"運営中",#REF!,計算!E60)=0,"",COUNTIFS(#REF!,計算!B60,#REF!,"運営中",#REF!,計算!E60))</f>
        <v>#REF!</v>
      </c>
    </row>
    <row r="61" spans="1:11" x14ac:dyDescent="0.15">
      <c r="A61" t="s">
        <v>1869</v>
      </c>
      <c r="B61" t="s">
        <v>1870</v>
      </c>
      <c r="C61" t="s">
        <v>2</v>
      </c>
      <c r="D61" t="s">
        <v>1868</v>
      </c>
      <c r="E61" t="s">
        <v>1864</v>
      </c>
      <c r="F61" s="7" t="s">
        <v>2119</v>
      </c>
      <c r="G61" t="s">
        <v>282</v>
      </c>
      <c r="H61" s="5">
        <v>24500.04</v>
      </c>
      <c r="I61" s="5">
        <v>5661</v>
      </c>
      <c r="J61" t="e">
        <f>IF(COUNTIFS(#REF!,計算!B61,#REF!,"運営中",#REF!,計算!E61)=0,"",(COUNTIFS(#REF!,計算!B61,#REF!,"運営中",#REF!,計算!E61)))</f>
        <v>#REF!</v>
      </c>
      <c r="K61" t="e">
        <f>IF(COUNTIFS(#REF!,計算!B61,#REF!,"運営中",#REF!,計算!E61)=0,"",COUNTIFS(#REF!,計算!B61,#REF!,"運営中",#REF!,計算!E61))</f>
        <v>#REF!</v>
      </c>
    </row>
    <row r="62" spans="1:11" x14ac:dyDescent="0.15">
      <c r="A62" t="s">
        <v>1866</v>
      </c>
      <c r="B62" t="s">
        <v>1867</v>
      </c>
      <c r="C62" t="s">
        <v>2</v>
      </c>
      <c r="D62" t="s">
        <v>1865</v>
      </c>
      <c r="E62" t="s">
        <v>1864</v>
      </c>
      <c r="F62" s="7" t="s">
        <v>2119</v>
      </c>
      <c r="G62" t="s">
        <v>282</v>
      </c>
      <c r="H62" s="5">
        <v>29313.22</v>
      </c>
      <c r="I62" s="5">
        <v>8767</v>
      </c>
      <c r="J62" t="e">
        <f>IF(COUNTIFS(#REF!,計算!B62,#REF!,"運営中",#REF!,計算!E62)=0,"",(COUNTIFS(#REF!,計算!B62,#REF!,"運営中",#REF!,計算!E62)))</f>
        <v>#REF!</v>
      </c>
      <c r="K62" t="e">
        <f>IF(COUNTIFS(#REF!,計算!B62,#REF!,"運営中",#REF!,計算!E62)=0,"",COUNTIFS(#REF!,計算!B62,#REF!,"運営中",#REF!,計算!E62))</f>
        <v>#REF!</v>
      </c>
    </row>
    <row r="63" spans="1:11" x14ac:dyDescent="0.15">
      <c r="A63" t="s">
        <v>1859</v>
      </c>
      <c r="B63" t="s">
        <v>1860</v>
      </c>
      <c r="C63" t="s">
        <v>2</v>
      </c>
      <c r="D63" t="s">
        <v>1858</v>
      </c>
      <c r="E63" t="s">
        <v>100</v>
      </c>
      <c r="F63" s="7" t="s">
        <v>2119</v>
      </c>
      <c r="G63" t="s">
        <v>282</v>
      </c>
      <c r="H63" s="5">
        <v>1337.52</v>
      </c>
      <c r="I63" s="5">
        <v>769.5</v>
      </c>
      <c r="J63" t="e">
        <f>IF(COUNTIFS(#REF!,計算!B63,#REF!,"運営中",#REF!,計算!E63)=0,"",(COUNTIFS(#REF!,計算!B63,#REF!,"運営中",#REF!,計算!E63)))</f>
        <v>#REF!</v>
      </c>
      <c r="K63" t="e">
        <f>IF(COUNTIFS(#REF!,計算!B63,#REF!,"運営中",#REF!,計算!E63)=0,"",COUNTIFS(#REF!,計算!B63,#REF!,"運営中",#REF!,計算!E63))</f>
        <v>#REF!</v>
      </c>
    </row>
    <row r="64" spans="1:11" x14ac:dyDescent="0.15">
      <c r="A64" t="s">
        <v>1856</v>
      </c>
      <c r="B64" t="s">
        <v>1857</v>
      </c>
      <c r="C64" t="s">
        <v>2</v>
      </c>
      <c r="D64" t="s">
        <v>1855</v>
      </c>
      <c r="E64" t="s">
        <v>100</v>
      </c>
      <c r="F64" s="7" t="s">
        <v>2119</v>
      </c>
      <c r="G64" t="s">
        <v>282</v>
      </c>
      <c r="H64" s="5">
        <v>2297.7399999999998</v>
      </c>
      <c r="I64" s="5">
        <v>1618.11</v>
      </c>
      <c r="J64" t="e">
        <f>IF(COUNTIFS(#REF!,計算!B64,#REF!,"運営中",#REF!,計算!E64)=0,"",(COUNTIFS(#REF!,計算!B64,#REF!,"運営中",#REF!,計算!E64)))</f>
        <v>#REF!</v>
      </c>
      <c r="K64" t="e">
        <f>IF(COUNTIFS(#REF!,計算!B64,#REF!,"運営中",#REF!,計算!E64)=0,"",COUNTIFS(#REF!,計算!B64,#REF!,"運営中",#REF!,計算!E64))</f>
        <v>#REF!</v>
      </c>
    </row>
    <row r="65" spans="1:11" x14ac:dyDescent="0.15">
      <c r="A65" t="s">
        <v>1853</v>
      </c>
      <c r="B65" t="s">
        <v>1854</v>
      </c>
      <c r="C65" t="s">
        <v>2</v>
      </c>
      <c r="D65" t="s">
        <v>1852</v>
      </c>
      <c r="E65" t="s">
        <v>100</v>
      </c>
      <c r="F65" s="7" t="s">
        <v>2119</v>
      </c>
      <c r="G65" t="s">
        <v>282</v>
      </c>
      <c r="H65" s="5">
        <v>799.43</v>
      </c>
      <c r="I65" s="5">
        <v>828.52</v>
      </c>
      <c r="J65" t="e">
        <f>IF(COUNTIFS(#REF!,計算!B65,#REF!,"運営中",#REF!,計算!E65)=0,"",(COUNTIFS(#REF!,計算!B65,#REF!,"運営中",#REF!,計算!E65)))</f>
        <v>#REF!</v>
      </c>
      <c r="K65" t="e">
        <f>IF(COUNTIFS(#REF!,計算!B65,#REF!,"運営中",#REF!,計算!E65)=0,"",COUNTIFS(#REF!,計算!B65,#REF!,"運営中",#REF!,計算!E65))</f>
        <v>#REF!</v>
      </c>
    </row>
    <row r="66" spans="1:11" hidden="1" x14ac:dyDescent="0.15">
      <c r="A66" t="s">
        <v>1850</v>
      </c>
      <c r="B66" t="s">
        <v>1851</v>
      </c>
      <c r="C66" t="s">
        <v>2</v>
      </c>
      <c r="D66" t="s">
        <v>1849</v>
      </c>
      <c r="E66" t="s">
        <v>100</v>
      </c>
      <c r="F66" s="7" t="s">
        <v>2119</v>
      </c>
      <c r="G66" t="s">
        <v>282</v>
      </c>
      <c r="H66" s="5">
        <v>0</v>
      </c>
      <c r="I66" s="5">
        <v>826.2</v>
      </c>
      <c r="J66" t="e">
        <f>IF(COUNTIFS(#REF!,計算!B66,#REF!,"運営中",#REF!,計算!E66)=0,"",(COUNTIFS(#REF!,計算!B66,#REF!,"運営中",#REF!,計算!E66)))</f>
        <v>#REF!</v>
      </c>
      <c r="K66" t="e">
        <f>IF(COUNTIFS(#REF!,計算!B66,#REF!,"運営中",#REF!,計算!E66)=0,"",COUNTIFS(#REF!,計算!B66,#REF!,"運営中",#REF!,計算!E66))</f>
        <v>#REF!</v>
      </c>
    </row>
    <row r="67" spans="1:11" hidden="1" x14ac:dyDescent="0.15">
      <c r="A67" t="s">
        <v>1847</v>
      </c>
      <c r="B67" t="s">
        <v>1848</v>
      </c>
      <c r="C67" t="s">
        <v>2</v>
      </c>
      <c r="D67" t="s">
        <v>1846</v>
      </c>
      <c r="E67" t="s">
        <v>100</v>
      </c>
      <c r="F67" s="7" t="s">
        <v>2119</v>
      </c>
      <c r="G67" t="s">
        <v>282</v>
      </c>
      <c r="H67" s="5">
        <v>0</v>
      </c>
      <c r="I67" s="5">
        <v>283.70999999999998</v>
      </c>
      <c r="J67" t="e">
        <f>IF(COUNTIFS(#REF!,計算!B67,#REF!,"運営中",#REF!,計算!E67)=0,"",(COUNTIFS(#REF!,計算!B67,#REF!,"運営中",#REF!,計算!E67)))</f>
        <v>#REF!</v>
      </c>
      <c r="K67" t="e">
        <f>IF(COUNTIFS(#REF!,計算!B67,#REF!,"運営中",#REF!,計算!E67)=0,"",COUNTIFS(#REF!,計算!B67,#REF!,"運営中",#REF!,計算!E67))</f>
        <v>#REF!</v>
      </c>
    </row>
    <row r="68" spans="1:11" x14ac:dyDescent="0.15">
      <c r="A68" t="s">
        <v>1844</v>
      </c>
      <c r="B68" t="s">
        <v>1845</v>
      </c>
      <c r="C68" t="s">
        <v>2</v>
      </c>
      <c r="D68" t="s">
        <v>1843</v>
      </c>
      <c r="E68" t="s">
        <v>771</v>
      </c>
      <c r="F68" s="7" t="s">
        <v>2119</v>
      </c>
      <c r="G68" t="s">
        <v>2120</v>
      </c>
      <c r="H68" s="5">
        <v>117672.11</v>
      </c>
      <c r="J68" t="e">
        <f>IF(COUNTIFS(#REF!,計算!B68,#REF!,"運営中",#REF!,計算!E68)=0,"",(COUNTIFS(#REF!,計算!B68,#REF!,"運営中",#REF!,計算!E68)))</f>
        <v>#REF!</v>
      </c>
      <c r="K68" t="e">
        <f>IF(COUNTIFS(#REF!,計算!B68,#REF!,"運営中",#REF!,計算!E68)=0,"",COUNTIFS(#REF!,計算!B68,#REF!,"運営中",#REF!,計算!E68))</f>
        <v>#REF!</v>
      </c>
    </row>
    <row r="69" spans="1:11" x14ac:dyDescent="0.15">
      <c r="A69" t="s">
        <v>1841</v>
      </c>
      <c r="B69" t="s">
        <v>1842</v>
      </c>
      <c r="C69" t="s">
        <v>2</v>
      </c>
      <c r="D69" t="s">
        <v>1840</v>
      </c>
      <c r="E69" t="s">
        <v>771</v>
      </c>
      <c r="F69" s="7" t="s">
        <v>2119</v>
      </c>
      <c r="G69" t="s">
        <v>282</v>
      </c>
      <c r="H69" s="5">
        <v>84931.73</v>
      </c>
      <c r="I69" s="5">
        <v>3209</v>
      </c>
      <c r="J69" t="e">
        <f>IF(COUNTIFS(#REF!,計算!B69,#REF!,"運営中",#REF!,計算!E69)=0,"",(COUNTIFS(#REF!,計算!B69,#REF!,"運営中",#REF!,計算!E69)))</f>
        <v>#REF!</v>
      </c>
      <c r="K69" t="e">
        <f>IF(COUNTIFS(#REF!,計算!B69,#REF!,"運営中",#REF!,計算!E69)=0,"",COUNTIFS(#REF!,計算!B69,#REF!,"運営中",#REF!,計算!E69))</f>
        <v>#REF!</v>
      </c>
    </row>
    <row r="70" spans="1:11" x14ac:dyDescent="0.15">
      <c r="A70" t="s">
        <v>1838</v>
      </c>
      <c r="B70" t="s">
        <v>1839</v>
      </c>
      <c r="C70" t="s">
        <v>2</v>
      </c>
      <c r="D70" t="s">
        <v>1837</v>
      </c>
      <c r="E70" t="s">
        <v>771</v>
      </c>
      <c r="F70" s="7" t="s">
        <v>2119</v>
      </c>
      <c r="G70" t="s">
        <v>2120</v>
      </c>
      <c r="H70" s="5">
        <v>158</v>
      </c>
      <c r="J70" t="e">
        <f>IF(COUNTIFS(#REF!,計算!B70,#REF!,"運営中",#REF!,計算!E70)=0,"",(COUNTIFS(#REF!,計算!B70,#REF!,"運営中",#REF!,計算!E70)))</f>
        <v>#REF!</v>
      </c>
      <c r="K70" t="e">
        <f>IF(COUNTIFS(#REF!,計算!B70,#REF!,"運営中",#REF!,計算!E70)=0,"",COUNTIFS(#REF!,計算!B70,#REF!,"運営中",#REF!,計算!E70))</f>
        <v>#REF!</v>
      </c>
    </row>
    <row r="71" spans="1:11" x14ac:dyDescent="0.15">
      <c r="A71" t="s">
        <v>1835</v>
      </c>
      <c r="B71" t="s">
        <v>1836</v>
      </c>
      <c r="C71" t="s">
        <v>2</v>
      </c>
      <c r="D71" t="s">
        <v>1834</v>
      </c>
      <c r="E71" t="s">
        <v>771</v>
      </c>
      <c r="F71" s="7" t="s">
        <v>2119</v>
      </c>
      <c r="G71" t="s">
        <v>2120</v>
      </c>
      <c r="H71" s="5">
        <v>285</v>
      </c>
      <c r="J71" t="e">
        <f>IF(COUNTIFS(#REF!,計算!B71,#REF!,"運営中",#REF!,計算!E71)=0,"",(COUNTIFS(#REF!,計算!B71,#REF!,"運営中",#REF!,計算!E71)))</f>
        <v>#REF!</v>
      </c>
      <c r="K71" t="e">
        <f>IF(COUNTIFS(#REF!,計算!B71,#REF!,"運営中",#REF!,計算!E71)=0,"",COUNTIFS(#REF!,計算!B71,#REF!,"運営中",#REF!,計算!E71))</f>
        <v>#REF!</v>
      </c>
    </row>
    <row r="72" spans="1:11" x14ac:dyDescent="0.15">
      <c r="A72" t="s">
        <v>1832</v>
      </c>
      <c r="B72" t="s">
        <v>1833</v>
      </c>
      <c r="C72" t="s">
        <v>2</v>
      </c>
      <c r="D72" t="s">
        <v>1831</v>
      </c>
      <c r="E72" t="s">
        <v>771</v>
      </c>
      <c r="F72" s="7" t="s">
        <v>2119</v>
      </c>
      <c r="G72" t="s">
        <v>2120</v>
      </c>
      <c r="H72" s="5">
        <v>250</v>
      </c>
      <c r="J72" t="e">
        <f>IF(COUNTIFS(#REF!,計算!B72,#REF!,"運営中",#REF!,計算!E72)=0,"",(COUNTIFS(#REF!,計算!B72,#REF!,"運営中",#REF!,計算!E72)))</f>
        <v>#REF!</v>
      </c>
      <c r="K72" t="e">
        <f>IF(COUNTIFS(#REF!,計算!B72,#REF!,"運営中",#REF!,計算!E72)=0,"",COUNTIFS(#REF!,計算!B72,#REF!,"運営中",#REF!,計算!E72))</f>
        <v>#REF!</v>
      </c>
    </row>
    <row r="73" spans="1:11" x14ac:dyDescent="0.15">
      <c r="A73" t="s">
        <v>1829</v>
      </c>
      <c r="B73" t="s">
        <v>1830</v>
      </c>
      <c r="C73" t="s">
        <v>2</v>
      </c>
      <c r="D73" t="s">
        <v>1828</v>
      </c>
      <c r="E73" t="s">
        <v>771</v>
      </c>
      <c r="F73" s="7" t="s">
        <v>2119</v>
      </c>
      <c r="G73" t="s">
        <v>2120</v>
      </c>
      <c r="H73" s="5">
        <v>1761</v>
      </c>
      <c r="J73" t="e">
        <f>IF(COUNTIFS(#REF!,計算!B73,#REF!,"運営中",#REF!,計算!E73)=0,"",(COUNTIFS(#REF!,計算!B73,#REF!,"運営中",#REF!,計算!E73)))</f>
        <v>#REF!</v>
      </c>
      <c r="K73" t="e">
        <f>IF(COUNTIFS(#REF!,計算!B73,#REF!,"運営中",#REF!,計算!E73)=0,"",COUNTIFS(#REF!,計算!B73,#REF!,"運営中",#REF!,計算!E73))</f>
        <v>#REF!</v>
      </c>
    </row>
    <row r="74" spans="1:11" x14ac:dyDescent="0.15">
      <c r="A74" t="s">
        <v>1826</v>
      </c>
      <c r="B74" t="s">
        <v>1827</v>
      </c>
      <c r="C74" t="s">
        <v>2</v>
      </c>
      <c r="D74" t="s">
        <v>1825</v>
      </c>
      <c r="E74" t="s">
        <v>771</v>
      </c>
      <c r="F74" s="7" t="s">
        <v>2119</v>
      </c>
      <c r="G74" t="s">
        <v>2120</v>
      </c>
      <c r="H74" s="5">
        <v>1271</v>
      </c>
      <c r="J74" t="e">
        <f>IF(COUNTIFS(#REF!,計算!B74,#REF!,"運営中",#REF!,計算!E74)=0,"",(COUNTIFS(#REF!,計算!B74,#REF!,"運営中",#REF!,計算!E74)))</f>
        <v>#REF!</v>
      </c>
      <c r="K74" t="e">
        <f>IF(COUNTIFS(#REF!,計算!B74,#REF!,"運営中",#REF!,計算!E74)=0,"",COUNTIFS(#REF!,計算!B74,#REF!,"運営中",#REF!,計算!E74))</f>
        <v>#REF!</v>
      </c>
    </row>
    <row r="75" spans="1:11" x14ac:dyDescent="0.15">
      <c r="A75" t="s">
        <v>1823</v>
      </c>
      <c r="B75" t="s">
        <v>1824</v>
      </c>
      <c r="C75" t="s">
        <v>2</v>
      </c>
      <c r="D75" t="s">
        <v>1822</v>
      </c>
      <c r="E75" t="s">
        <v>771</v>
      </c>
      <c r="F75" s="7" t="s">
        <v>2119</v>
      </c>
      <c r="G75" t="s">
        <v>2120</v>
      </c>
      <c r="H75" s="5">
        <v>468</v>
      </c>
      <c r="J75" t="e">
        <f>IF(COUNTIFS(#REF!,計算!B75,#REF!,"運営中",#REF!,計算!E75)=0,"",(COUNTIFS(#REF!,計算!B75,#REF!,"運営中",#REF!,計算!E75)))</f>
        <v>#REF!</v>
      </c>
      <c r="K75" t="e">
        <f>IF(COUNTIFS(#REF!,計算!B75,#REF!,"運営中",#REF!,計算!E75)=0,"",COUNTIFS(#REF!,計算!B75,#REF!,"運営中",#REF!,計算!E75))</f>
        <v>#REF!</v>
      </c>
    </row>
    <row r="76" spans="1:11" x14ac:dyDescent="0.15">
      <c r="A76" t="s">
        <v>1820</v>
      </c>
      <c r="B76" t="s">
        <v>1821</v>
      </c>
      <c r="C76" t="s">
        <v>2</v>
      </c>
      <c r="D76" t="s">
        <v>1819</v>
      </c>
      <c r="E76" t="s">
        <v>771</v>
      </c>
      <c r="F76" s="7" t="s">
        <v>2119</v>
      </c>
      <c r="G76" t="s">
        <v>2120</v>
      </c>
      <c r="H76" s="5">
        <v>1573</v>
      </c>
      <c r="J76" t="e">
        <f>IF(COUNTIFS(#REF!,計算!B76,#REF!,"運営中",#REF!,計算!E76)=0,"",(COUNTIFS(#REF!,計算!B76,#REF!,"運営中",#REF!,計算!E76)))</f>
        <v>#REF!</v>
      </c>
      <c r="K76" t="e">
        <f>IF(COUNTIFS(#REF!,計算!B76,#REF!,"運営中",#REF!,計算!E76)=0,"",COUNTIFS(#REF!,計算!B76,#REF!,"運営中",#REF!,計算!E76))</f>
        <v>#REF!</v>
      </c>
    </row>
    <row r="77" spans="1:11" x14ac:dyDescent="0.15">
      <c r="A77" t="s">
        <v>1817</v>
      </c>
      <c r="B77" t="s">
        <v>1818</v>
      </c>
      <c r="C77" t="s">
        <v>2</v>
      </c>
      <c r="D77" t="s">
        <v>1816</v>
      </c>
      <c r="E77" t="s">
        <v>771</v>
      </c>
      <c r="F77" s="7" t="s">
        <v>2119</v>
      </c>
      <c r="G77" t="s">
        <v>2120</v>
      </c>
      <c r="H77" s="5">
        <v>637</v>
      </c>
      <c r="J77" t="e">
        <f>IF(COUNTIFS(#REF!,計算!B77,#REF!,"運営中",#REF!,計算!E77)=0,"",(COUNTIFS(#REF!,計算!B77,#REF!,"運営中",#REF!,計算!E77)))</f>
        <v>#REF!</v>
      </c>
      <c r="K77" t="e">
        <f>IF(COUNTIFS(#REF!,計算!B77,#REF!,"運営中",#REF!,計算!E77)=0,"",COUNTIFS(#REF!,計算!B77,#REF!,"運営中",#REF!,計算!E77))</f>
        <v>#REF!</v>
      </c>
    </row>
    <row r="78" spans="1:11" x14ac:dyDescent="0.15">
      <c r="A78" t="s">
        <v>1814</v>
      </c>
      <c r="B78" t="s">
        <v>1815</v>
      </c>
      <c r="C78" t="s">
        <v>2</v>
      </c>
      <c r="D78" t="s">
        <v>1813</v>
      </c>
      <c r="E78" t="s">
        <v>771</v>
      </c>
      <c r="F78" s="7" t="s">
        <v>2119</v>
      </c>
      <c r="G78" t="s">
        <v>2120</v>
      </c>
      <c r="H78" s="5">
        <v>2595</v>
      </c>
      <c r="J78" t="e">
        <f>IF(COUNTIFS(#REF!,計算!B78,#REF!,"運営中",#REF!,計算!E78)=0,"",(COUNTIFS(#REF!,計算!B78,#REF!,"運営中",#REF!,計算!E78)))</f>
        <v>#REF!</v>
      </c>
      <c r="K78" t="e">
        <f>IF(COUNTIFS(#REF!,計算!B78,#REF!,"運営中",#REF!,計算!E78)=0,"",COUNTIFS(#REF!,計算!B78,#REF!,"運営中",#REF!,計算!E78))</f>
        <v>#REF!</v>
      </c>
    </row>
    <row r="79" spans="1:11" x14ac:dyDescent="0.15">
      <c r="A79" t="s">
        <v>1811</v>
      </c>
      <c r="B79" t="s">
        <v>1812</v>
      </c>
      <c r="C79" t="s">
        <v>2</v>
      </c>
      <c r="D79" t="s">
        <v>1810</v>
      </c>
      <c r="E79" t="s">
        <v>771</v>
      </c>
      <c r="F79" s="7" t="s">
        <v>2119</v>
      </c>
      <c r="G79" t="s">
        <v>2120</v>
      </c>
      <c r="H79" s="5">
        <v>656</v>
      </c>
      <c r="J79" t="e">
        <f>IF(COUNTIFS(#REF!,計算!B79,#REF!,"運営中",#REF!,計算!E79)=0,"",(COUNTIFS(#REF!,計算!B79,#REF!,"運営中",#REF!,計算!E79)))</f>
        <v>#REF!</v>
      </c>
      <c r="K79" t="e">
        <f>IF(COUNTIFS(#REF!,計算!B79,#REF!,"運営中",#REF!,計算!E79)=0,"",COUNTIFS(#REF!,計算!B79,#REF!,"運営中",#REF!,計算!E79))</f>
        <v>#REF!</v>
      </c>
    </row>
    <row r="80" spans="1:11" x14ac:dyDescent="0.15">
      <c r="A80" t="s">
        <v>1808</v>
      </c>
      <c r="B80" t="s">
        <v>1809</v>
      </c>
      <c r="C80" t="s">
        <v>2</v>
      </c>
      <c r="D80" t="s">
        <v>1807</v>
      </c>
      <c r="E80" t="s">
        <v>771</v>
      </c>
      <c r="F80" s="7" t="s">
        <v>2119</v>
      </c>
      <c r="G80" t="s">
        <v>2120</v>
      </c>
      <c r="H80" s="5">
        <v>594</v>
      </c>
      <c r="J80" t="e">
        <f>IF(COUNTIFS(#REF!,計算!B80,#REF!,"運営中",#REF!,計算!E80)=0,"",(COUNTIFS(#REF!,計算!B80,#REF!,"運営中",#REF!,計算!E80)))</f>
        <v>#REF!</v>
      </c>
      <c r="K80" t="e">
        <f>IF(COUNTIFS(#REF!,計算!B80,#REF!,"運営中",#REF!,計算!E80)=0,"",COUNTIFS(#REF!,計算!B80,#REF!,"運営中",#REF!,計算!E80))</f>
        <v>#REF!</v>
      </c>
    </row>
    <row r="81" spans="1:11" x14ac:dyDescent="0.15">
      <c r="A81" t="s">
        <v>1805</v>
      </c>
      <c r="B81" t="s">
        <v>1806</v>
      </c>
      <c r="C81" t="s">
        <v>2</v>
      </c>
      <c r="D81" t="s">
        <v>1804</v>
      </c>
      <c r="E81" t="s">
        <v>771</v>
      </c>
      <c r="F81" s="7" t="s">
        <v>2119</v>
      </c>
      <c r="G81" t="s">
        <v>2120</v>
      </c>
      <c r="H81" s="5">
        <v>513</v>
      </c>
      <c r="J81" t="e">
        <f>IF(COUNTIFS(#REF!,計算!B81,#REF!,"運営中",#REF!,計算!E81)=0,"",(COUNTIFS(#REF!,計算!B81,#REF!,"運営中",#REF!,計算!E81)))</f>
        <v>#REF!</v>
      </c>
      <c r="K81" t="e">
        <f>IF(COUNTIFS(#REF!,計算!B81,#REF!,"運営中",#REF!,計算!E81)=0,"",COUNTIFS(#REF!,計算!B81,#REF!,"運営中",#REF!,計算!E81))</f>
        <v>#REF!</v>
      </c>
    </row>
    <row r="82" spans="1:11" x14ac:dyDescent="0.15">
      <c r="A82" t="s">
        <v>1802</v>
      </c>
      <c r="B82" t="s">
        <v>1803</v>
      </c>
      <c r="C82" t="s">
        <v>2</v>
      </c>
      <c r="D82" t="s">
        <v>1801</v>
      </c>
      <c r="E82" t="s">
        <v>771</v>
      </c>
      <c r="F82" s="7" t="s">
        <v>2119</v>
      </c>
      <c r="G82" t="s">
        <v>2120</v>
      </c>
      <c r="H82" s="5">
        <v>475</v>
      </c>
      <c r="J82" t="e">
        <f>IF(COUNTIFS(#REF!,計算!B82,#REF!,"運営中",#REF!,計算!E82)=0,"",(COUNTIFS(#REF!,計算!B82,#REF!,"運営中",#REF!,計算!E82)))</f>
        <v>#REF!</v>
      </c>
      <c r="K82" t="e">
        <f>IF(COUNTIFS(#REF!,計算!B82,#REF!,"運営中",#REF!,計算!E82)=0,"",COUNTIFS(#REF!,計算!B82,#REF!,"運営中",#REF!,計算!E82))</f>
        <v>#REF!</v>
      </c>
    </row>
    <row r="83" spans="1:11" x14ac:dyDescent="0.15">
      <c r="A83" t="s">
        <v>1799</v>
      </c>
      <c r="B83" t="s">
        <v>1800</v>
      </c>
      <c r="C83" t="s">
        <v>2</v>
      </c>
      <c r="D83" t="s">
        <v>1798</v>
      </c>
      <c r="E83" t="s">
        <v>771</v>
      </c>
      <c r="F83" s="7" t="s">
        <v>2119</v>
      </c>
      <c r="G83" t="s">
        <v>2120</v>
      </c>
      <c r="H83" s="5">
        <v>1114</v>
      </c>
      <c r="J83" t="e">
        <f>IF(COUNTIFS(#REF!,計算!B83,#REF!,"運営中",#REF!,計算!E83)=0,"",(COUNTIFS(#REF!,計算!B83,#REF!,"運営中",#REF!,計算!E83)))</f>
        <v>#REF!</v>
      </c>
      <c r="K83" t="e">
        <f>IF(COUNTIFS(#REF!,計算!B83,#REF!,"運営中",#REF!,計算!E83)=0,"",COUNTIFS(#REF!,計算!B83,#REF!,"運営中",#REF!,計算!E83))</f>
        <v>#REF!</v>
      </c>
    </row>
    <row r="84" spans="1:11" x14ac:dyDescent="0.15">
      <c r="A84" t="s">
        <v>1796</v>
      </c>
      <c r="B84" t="s">
        <v>1797</v>
      </c>
      <c r="C84" t="s">
        <v>2</v>
      </c>
      <c r="D84" t="s">
        <v>1795</v>
      </c>
      <c r="E84" t="s">
        <v>771</v>
      </c>
      <c r="F84" s="7" t="s">
        <v>2119</v>
      </c>
      <c r="G84" t="s">
        <v>2120</v>
      </c>
      <c r="H84" s="5">
        <v>810</v>
      </c>
      <c r="J84" t="e">
        <f>IF(COUNTIFS(#REF!,計算!B84,#REF!,"運営中",#REF!,計算!E84)=0,"",(COUNTIFS(#REF!,計算!B84,#REF!,"運営中",#REF!,計算!E84)))</f>
        <v>#REF!</v>
      </c>
      <c r="K84" t="e">
        <f>IF(COUNTIFS(#REF!,計算!B84,#REF!,"運営中",#REF!,計算!E84)=0,"",COUNTIFS(#REF!,計算!B84,#REF!,"運営中",#REF!,計算!E84))</f>
        <v>#REF!</v>
      </c>
    </row>
    <row r="85" spans="1:11" x14ac:dyDescent="0.15">
      <c r="A85" t="s">
        <v>1793</v>
      </c>
      <c r="B85" t="s">
        <v>1794</v>
      </c>
      <c r="C85" t="s">
        <v>2</v>
      </c>
      <c r="D85" t="s">
        <v>1792</v>
      </c>
      <c r="E85" t="s">
        <v>771</v>
      </c>
      <c r="F85" s="7" t="s">
        <v>2119</v>
      </c>
      <c r="G85" t="s">
        <v>2120</v>
      </c>
      <c r="H85" s="5">
        <v>432</v>
      </c>
      <c r="J85" t="e">
        <f>IF(COUNTIFS(#REF!,計算!B85,#REF!,"運営中",#REF!,計算!E85)=0,"",(COUNTIFS(#REF!,計算!B85,#REF!,"運営中",#REF!,計算!E85)))</f>
        <v>#REF!</v>
      </c>
      <c r="K85" t="e">
        <f>IF(COUNTIFS(#REF!,計算!B85,#REF!,"運営中",#REF!,計算!E85)=0,"",COUNTIFS(#REF!,計算!B85,#REF!,"運営中",#REF!,計算!E85))</f>
        <v>#REF!</v>
      </c>
    </row>
    <row r="86" spans="1:11" x14ac:dyDescent="0.15">
      <c r="A86" t="s">
        <v>1790</v>
      </c>
      <c r="B86" t="s">
        <v>1791</v>
      </c>
      <c r="C86" t="s">
        <v>2</v>
      </c>
      <c r="D86" t="s">
        <v>1789</v>
      </c>
      <c r="E86" t="s">
        <v>771</v>
      </c>
      <c r="F86" s="7" t="s">
        <v>2119</v>
      </c>
      <c r="G86" t="s">
        <v>2120</v>
      </c>
      <c r="H86" s="5">
        <v>1782</v>
      </c>
      <c r="J86" t="e">
        <f>IF(COUNTIFS(#REF!,計算!B86,#REF!,"運営中",#REF!,計算!E86)=0,"",(COUNTIFS(#REF!,計算!B86,#REF!,"運営中",#REF!,計算!E86)))</f>
        <v>#REF!</v>
      </c>
      <c r="K86" t="e">
        <f>IF(COUNTIFS(#REF!,計算!B86,#REF!,"運営中",#REF!,計算!E86)=0,"",COUNTIFS(#REF!,計算!B86,#REF!,"運営中",#REF!,計算!E86))</f>
        <v>#REF!</v>
      </c>
    </row>
    <row r="87" spans="1:11" x14ac:dyDescent="0.15">
      <c r="A87" t="s">
        <v>1787</v>
      </c>
      <c r="B87" t="s">
        <v>1788</v>
      </c>
      <c r="C87" t="s">
        <v>2</v>
      </c>
      <c r="D87" t="s">
        <v>1786</v>
      </c>
      <c r="E87" t="s">
        <v>771</v>
      </c>
      <c r="F87" s="7" t="s">
        <v>2119</v>
      </c>
      <c r="G87" t="s">
        <v>2120</v>
      </c>
      <c r="H87" s="5">
        <v>450</v>
      </c>
      <c r="J87" t="e">
        <f>IF(COUNTIFS(#REF!,計算!B87,#REF!,"運営中",#REF!,計算!E87)=0,"",(COUNTIFS(#REF!,計算!B87,#REF!,"運営中",#REF!,計算!E87)))</f>
        <v>#REF!</v>
      </c>
      <c r="K87" t="e">
        <f>IF(COUNTIFS(#REF!,計算!B87,#REF!,"運営中",#REF!,計算!E87)=0,"",COUNTIFS(#REF!,計算!B87,#REF!,"運営中",#REF!,計算!E87))</f>
        <v>#REF!</v>
      </c>
    </row>
    <row r="88" spans="1:11" x14ac:dyDescent="0.15">
      <c r="A88" t="s">
        <v>1784</v>
      </c>
      <c r="B88" t="s">
        <v>1785</v>
      </c>
      <c r="C88" t="s">
        <v>2</v>
      </c>
      <c r="D88" t="s">
        <v>1783</v>
      </c>
      <c r="E88" t="s">
        <v>771</v>
      </c>
      <c r="F88" s="7" t="s">
        <v>2119</v>
      </c>
      <c r="G88" t="s">
        <v>2120</v>
      </c>
      <c r="H88" s="5">
        <v>383</v>
      </c>
      <c r="J88" t="e">
        <f>IF(COUNTIFS(#REF!,計算!B88,#REF!,"運営中",#REF!,計算!E88)=0,"",(COUNTIFS(#REF!,計算!B88,#REF!,"運営中",#REF!,計算!E88)))</f>
        <v>#REF!</v>
      </c>
      <c r="K88" t="e">
        <f>IF(COUNTIFS(#REF!,計算!B88,#REF!,"運営中",#REF!,計算!E88)=0,"",COUNTIFS(#REF!,計算!B88,#REF!,"運営中",#REF!,計算!E88))</f>
        <v>#REF!</v>
      </c>
    </row>
    <row r="89" spans="1:11" x14ac:dyDescent="0.15">
      <c r="A89" t="s">
        <v>1781</v>
      </c>
      <c r="B89" t="s">
        <v>1782</v>
      </c>
      <c r="C89" t="s">
        <v>2</v>
      </c>
      <c r="D89" t="s">
        <v>1780</v>
      </c>
      <c r="E89" t="s">
        <v>771</v>
      </c>
      <c r="F89" s="7" t="s">
        <v>2119</v>
      </c>
      <c r="G89" t="s">
        <v>2120</v>
      </c>
      <c r="H89" s="5">
        <v>325</v>
      </c>
      <c r="J89" t="e">
        <f>IF(COUNTIFS(#REF!,計算!B89,#REF!,"運営中",#REF!,計算!E89)=0,"",(COUNTIFS(#REF!,計算!B89,#REF!,"運営中",#REF!,計算!E89)))</f>
        <v>#REF!</v>
      </c>
      <c r="K89" t="e">
        <f>IF(COUNTIFS(#REF!,計算!B89,#REF!,"運営中",#REF!,計算!E89)=0,"",COUNTIFS(#REF!,計算!B89,#REF!,"運営中",#REF!,計算!E89))</f>
        <v>#REF!</v>
      </c>
    </row>
    <row r="90" spans="1:11" x14ac:dyDescent="0.15">
      <c r="A90" t="s">
        <v>1778</v>
      </c>
      <c r="B90" t="s">
        <v>1779</v>
      </c>
      <c r="C90" t="s">
        <v>2</v>
      </c>
      <c r="D90" t="s">
        <v>1777</v>
      </c>
      <c r="E90" t="s">
        <v>771</v>
      </c>
      <c r="F90" s="7" t="s">
        <v>2119</v>
      </c>
      <c r="G90" t="s">
        <v>2120</v>
      </c>
      <c r="H90" s="5">
        <v>321</v>
      </c>
      <c r="J90" t="e">
        <f>IF(COUNTIFS(#REF!,計算!B90,#REF!,"運営中",#REF!,計算!E90)=0,"",(COUNTIFS(#REF!,計算!B90,#REF!,"運営中",#REF!,計算!E90)))</f>
        <v>#REF!</v>
      </c>
      <c r="K90" t="e">
        <f>IF(COUNTIFS(#REF!,計算!B90,#REF!,"運営中",#REF!,計算!E90)=0,"",COUNTIFS(#REF!,計算!B90,#REF!,"運営中",#REF!,計算!E90))</f>
        <v>#REF!</v>
      </c>
    </row>
    <row r="91" spans="1:11" x14ac:dyDescent="0.15">
      <c r="A91" t="s">
        <v>1775</v>
      </c>
      <c r="B91" t="s">
        <v>1776</v>
      </c>
      <c r="C91" t="s">
        <v>2</v>
      </c>
      <c r="D91" t="s">
        <v>1774</v>
      </c>
      <c r="E91" t="s">
        <v>771</v>
      </c>
      <c r="F91" s="7" t="s">
        <v>2119</v>
      </c>
      <c r="G91" t="s">
        <v>2120</v>
      </c>
      <c r="H91" s="5">
        <v>1186</v>
      </c>
      <c r="J91" t="e">
        <f>IF(COUNTIFS(#REF!,計算!B91,#REF!,"運営中",#REF!,計算!E91)=0,"",(COUNTIFS(#REF!,計算!B91,#REF!,"運営中",#REF!,計算!E91)))</f>
        <v>#REF!</v>
      </c>
      <c r="K91" t="e">
        <f>IF(COUNTIFS(#REF!,計算!B91,#REF!,"運営中",#REF!,計算!E91)=0,"",COUNTIFS(#REF!,計算!B91,#REF!,"運営中",#REF!,計算!E91))</f>
        <v>#REF!</v>
      </c>
    </row>
    <row r="92" spans="1:11" x14ac:dyDescent="0.15">
      <c r="A92" t="s">
        <v>1772</v>
      </c>
      <c r="B92" t="s">
        <v>1773</v>
      </c>
      <c r="C92" t="s">
        <v>2</v>
      </c>
      <c r="D92" t="s">
        <v>1771</v>
      </c>
      <c r="E92" t="s">
        <v>771</v>
      </c>
      <c r="F92" s="7" t="s">
        <v>2119</v>
      </c>
      <c r="G92" t="s">
        <v>2120</v>
      </c>
      <c r="H92" s="5">
        <v>2682</v>
      </c>
      <c r="J92" t="e">
        <f>IF(COUNTIFS(#REF!,計算!B92,#REF!,"運営中",#REF!,計算!E92)=0,"",(COUNTIFS(#REF!,計算!B92,#REF!,"運営中",#REF!,計算!E92)))</f>
        <v>#REF!</v>
      </c>
      <c r="K92" t="e">
        <f>IF(COUNTIFS(#REF!,計算!B92,#REF!,"運営中",#REF!,計算!E92)=0,"",COUNTIFS(#REF!,計算!B92,#REF!,"運営中",#REF!,計算!E92))</f>
        <v>#REF!</v>
      </c>
    </row>
    <row r="93" spans="1:11" x14ac:dyDescent="0.15">
      <c r="A93" t="s">
        <v>1769</v>
      </c>
      <c r="B93" t="s">
        <v>1770</v>
      </c>
      <c r="C93" t="s">
        <v>2</v>
      </c>
      <c r="D93" t="s">
        <v>1768</v>
      </c>
      <c r="E93" t="s">
        <v>771</v>
      </c>
      <c r="F93" s="7" t="s">
        <v>2119</v>
      </c>
      <c r="G93" t="s">
        <v>2120</v>
      </c>
      <c r="H93" s="5">
        <v>277</v>
      </c>
      <c r="J93" t="e">
        <f>IF(COUNTIFS(#REF!,計算!B93,#REF!,"運営中",#REF!,計算!E93)=0,"",(COUNTIFS(#REF!,計算!B93,#REF!,"運営中",#REF!,計算!E93)))</f>
        <v>#REF!</v>
      </c>
      <c r="K93" t="e">
        <f>IF(COUNTIFS(#REF!,計算!B93,#REF!,"運営中",#REF!,計算!E93)=0,"",COUNTIFS(#REF!,計算!B93,#REF!,"運営中",#REF!,計算!E93))</f>
        <v>#REF!</v>
      </c>
    </row>
    <row r="94" spans="1:11" x14ac:dyDescent="0.15">
      <c r="A94" t="s">
        <v>1766</v>
      </c>
      <c r="B94" t="s">
        <v>1767</v>
      </c>
      <c r="C94" t="s">
        <v>2</v>
      </c>
      <c r="D94" t="s">
        <v>1765</v>
      </c>
      <c r="E94" t="s">
        <v>771</v>
      </c>
      <c r="F94" s="7" t="s">
        <v>2119</v>
      </c>
      <c r="G94" t="s">
        <v>2120</v>
      </c>
      <c r="H94" s="5">
        <v>796</v>
      </c>
      <c r="J94" t="e">
        <f>IF(COUNTIFS(#REF!,計算!B94,#REF!,"運営中",#REF!,計算!E94)=0,"",(COUNTIFS(#REF!,計算!B94,#REF!,"運営中",#REF!,計算!E94)))</f>
        <v>#REF!</v>
      </c>
      <c r="K94" t="e">
        <f>IF(COUNTIFS(#REF!,計算!B94,#REF!,"運営中",#REF!,計算!E94)=0,"",COUNTIFS(#REF!,計算!B94,#REF!,"運営中",#REF!,計算!E94))</f>
        <v>#REF!</v>
      </c>
    </row>
    <row r="95" spans="1:11" x14ac:dyDescent="0.15">
      <c r="A95" t="s">
        <v>1763</v>
      </c>
      <c r="B95" t="s">
        <v>1764</v>
      </c>
      <c r="C95" t="s">
        <v>2</v>
      </c>
      <c r="D95" t="s">
        <v>1762</v>
      </c>
      <c r="E95" t="s">
        <v>771</v>
      </c>
      <c r="F95" s="7" t="s">
        <v>2119</v>
      </c>
      <c r="G95" t="s">
        <v>2120</v>
      </c>
      <c r="H95" s="5">
        <v>801</v>
      </c>
      <c r="J95" t="e">
        <f>IF(COUNTIFS(#REF!,計算!B95,#REF!,"運営中",#REF!,計算!E95)=0,"",(COUNTIFS(#REF!,計算!B95,#REF!,"運営中",#REF!,計算!E95)))</f>
        <v>#REF!</v>
      </c>
      <c r="K95" t="e">
        <f>IF(COUNTIFS(#REF!,計算!B95,#REF!,"運営中",#REF!,計算!E95)=0,"",COUNTIFS(#REF!,計算!B95,#REF!,"運営中",#REF!,計算!E95))</f>
        <v>#REF!</v>
      </c>
    </row>
    <row r="96" spans="1:11" x14ac:dyDescent="0.15">
      <c r="A96" t="s">
        <v>1760</v>
      </c>
      <c r="B96" t="s">
        <v>1761</v>
      </c>
      <c r="C96" t="s">
        <v>2</v>
      </c>
      <c r="D96" t="s">
        <v>1759</v>
      </c>
      <c r="E96" t="s">
        <v>771</v>
      </c>
      <c r="F96" s="7" t="s">
        <v>2119</v>
      </c>
      <c r="G96" t="s">
        <v>2120</v>
      </c>
      <c r="H96" s="5">
        <v>448</v>
      </c>
      <c r="J96" t="e">
        <f>IF(COUNTIFS(#REF!,計算!B96,#REF!,"運営中",#REF!,計算!E96)=0,"",(COUNTIFS(#REF!,計算!B96,#REF!,"運営中",#REF!,計算!E96)))</f>
        <v>#REF!</v>
      </c>
      <c r="K96" t="e">
        <f>IF(COUNTIFS(#REF!,計算!B96,#REF!,"運営中",#REF!,計算!E96)=0,"",COUNTIFS(#REF!,計算!B96,#REF!,"運営中",#REF!,計算!E96))</f>
        <v>#REF!</v>
      </c>
    </row>
    <row r="97" spans="1:11" x14ac:dyDescent="0.15">
      <c r="A97" t="s">
        <v>1757</v>
      </c>
      <c r="B97" t="s">
        <v>1758</v>
      </c>
      <c r="C97" t="s">
        <v>2</v>
      </c>
      <c r="D97" t="s">
        <v>1756</v>
      </c>
      <c r="E97" t="s">
        <v>771</v>
      </c>
      <c r="F97" s="7" t="s">
        <v>2119</v>
      </c>
      <c r="G97" t="s">
        <v>2120</v>
      </c>
      <c r="H97" s="5">
        <v>1207</v>
      </c>
      <c r="J97" t="e">
        <f>IF(COUNTIFS(#REF!,計算!B97,#REF!,"運営中",#REF!,計算!E97)=0,"",(COUNTIFS(#REF!,計算!B97,#REF!,"運営中",#REF!,計算!E97)))</f>
        <v>#REF!</v>
      </c>
      <c r="K97" t="e">
        <f>IF(COUNTIFS(#REF!,計算!B97,#REF!,"運営中",#REF!,計算!E97)=0,"",COUNTIFS(#REF!,計算!B97,#REF!,"運営中",#REF!,計算!E97))</f>
        <v>#REF!</v>
      </c>
    </row>
    <row r="98" spans="1:11" x14ac:dyDescent="0.15">
      <c r="A98" t="s">
        <v>1754</v>
      </c>
      <c r="B98" t="s">
        <v>1755</v>
      </c>
      <c r="C98" t="s">
        <v>2</v>
      </c>
      <c r="D98" t="s">
        <v>1753</v>
      </c>
      <c r="E98" t="s">
        <v>771</v>
      </c>
      <c r="F98" s="7" t="s">
        <v>2119</v>
      </c>
      <c r="G98" t="s">
        <v>2120</v>
      </c>
      <c r="H98" s="5">
        <v>339.28</v>
      </c>
      <c r="J98" t="e">
        <f>IF(COUNTIFS(#REF!,計算!B98,#REF!,"運営中",#REF!,計算!E98)=0,"",(COUNTIFS(#REF!,計算!B98,#REF!,"運営中",#REF!,計算!E98)))</f>
        <v>#REF!</v>
      </c>
      <c r="K98" t="e">
        <f>IF(COUNTIFS(#REF!,計算!B98,#REF!,"運営中",#REF!,計算!E98)=0,"",COUNTIFS(#REF!,計算!B98,#REF!,"運営中",#REF!,計算!E98))</f>
        <v>#REF!</v>
      </c>
    </row>
    <row r="99" spans="1:11" x14ac:dyDescent="0.15">
      <c r="A99" t="s">
        <v>1751</v>
      </c>
      <c r="B99" t="s">
        <v>1752</v>
      </c>
      <c r="C99" t="s">
        <v>2</v>
      </c>
      <c r="D99" t="s">
        <v>1750</v>
      </c>
      <c r="E99" t="s">
        <v>771</v>
      </c>
      <c r="F99" s="7" t="s">
        <v>2119</v>
      </c>
      <c r="G99" t="s">
        <v>2120</v>
      </c>
      <c r="H99" s="5">
        <v>952</v>
      </c>
      <c r="J99" t="e">
        <f>IF(COUNTIFS(#REF!,計算!B99,#REF!,"運営中",#REF!,計算!E99)=0,"",(COUNTIFS(#REF!,計算!B99,#REF!,"運営中",#REF!,計算!E99)))</f>
        <v>#REF!</v>
      </c>
      <c r="K99" t="e">
        <f>IF(COUNTIFS(#REF!,計算!B99,#REF!,"運営中",#REF!,計算!E99)=0,"",COUNTIFS(#REF!,計算!B99,#REF!,"運営中",#REF!,計算!E99))</f>
        <v>#REF!</v>
      </c>
    </row>
    <row r="100" spans="1:11" x14ac:dyDescent="0.15">
      <c r="A100" t="s">
        <v>1748</v>
      </c>
      <c r="B100" t="s">
        <v>1749</v>
      </c>
      <c r="C100" t="s">
        <v>2</v>
      </c>
      <c r="D100" t="s">
        <v>1747</v>
      </c>
      <c r="E100" t="s">
        <v>771</v>
      </c>
      <c r="F100" s="7" t="s">
        <v>2119</v>
      </c>
      <c r="G100" t="s">
        <v>2120</v>
      </c>
      <c r="H100" s="5">
        <v>462</v>
      </c>
      <c r="J100" t="e">
        <f>IF(COUNTIFS(#REF!,計算!B100,#REF!,"運営中",#REF!,計算!E100)=0,"",(COUNTIFS(#REF!,計算!B100,#REF!,"運営中",#REF!,計算!E100)))</f>
        <v>#REF!</v>
      </c>
      <c r="K100" t="e">
        <f>IF(COUNTIFS(#REF!,計算!B100,#REF!,"運営中",#REF!,計算!E100)=0,"",COUNTIFS(#REF!,計算!B100,#REF!,"運営中",#REF!,計算!E100))</f>
        <v>#REF!</v>
      </c>
    </row>
    <row r="101" spans="1:11" x14ac:dyDescent="0.15">
      <c r="A101" t="s">
        <v>1745</v>
      </c>
      <c r="B101" t="s">
        <v>1746</v>
      </c>
      <c r="C101" t="s">
        <v>2</v>
      </c>
      <c r="D101" t="s">
        <v>1744</v>
      </c>
      <c r="E101" t="s">
        <v>771</v>
      </c>
      <c r="F101" s="7" t="s">
        <v>2119</v>
      </c>
      <c r="G101" t="s">
        <v>2120</v>
      </c>
      <c r="H101" s="5">
        <v>251</v>
      </c>
      <c r="J101" t="e">
        <f>IF(COUNTIFS(#REF!,計算!B101,#REF!,"運営中",#REF!,計算!E101)=0,"",(COUNTIFS(#REF!,計算!B101,#REF!,"運営中",#REF!,計算!E101)))</f>
        <v>#REF!</v>
      </c>
      <c r="K101" t="e">
        <f>IF(COUNTIFS(#REF!,計算!B101,#REF!,"運営中",#REF!,計算!E101)=0,"",COUNTIFS(#REF!,計算!B101,#REF!,"運営中",#REF!,計算!E101))</f>
        <v>#REF!</v>
      </c>
    </row>
    <row r="102" spans="1:11" x14ac:dyDescent="0.15">
      <c r="A102" t="s">
        <v>1742</v>
      </c>
      <c r="B102" t="s">
        <v>1743</v>
      </c>
      <c r="C102" t="s">
        <v>2</v>
      </c>
      <c r="D102" t="s">
        <v>1741</v>
      </c>
      <c r="E102" t="s">
        <v>771</v>
      </c>
      <c r="F102" s="7" t="s">
        <v>2119</v>
      </c>
      <c r="G102" t="s">
        <v>2120</v>
      </c>
      <c r="H102" s="5">
        <v>900</v>
      </c>
      <c r="J102" t="e">
        <f>IF(COUNTIFS(#REF!,計算!B102,#REF!,"運営中",#REF!,計算!E102)=0,"",(COUNTIFS(#REF!,計算!B102,#REF!,"運営中",#REF!,計算!E102)))</f>
        <v>#REF!</v>
      </c>
      <c r="K102" t="e">
        <f>IF(COUNTIFS(#REF!,計算!B102,#REF!,"運営中",#REF!,計算!E102)=0,"",COUNTIFS(#REF!,計算!B102,#REF!,"運営中",#REF!,計算!E102))</f>
        <v>#REF!</v>
      </c>
    </row>
    <row r="103" spans="1:11" x14ac:dyDescent="0.15">
      <c r="A103" t="s">
        <v>1739</v>
      </c>
      <c r="B103" t="s">
        <v>1740</v>
      </c>
      <c r="C103" t="s">
        <v>2</v>
      </c>
      <c r="D103" t="s">
        <v>1738</v>
      </c>
      <c r="E103" t="s">
        <v>771</v>
      </c>
      <c r="F103" s="7" t="s">
        <v>2119</v>
      </c>
      <c r="G103" t="s">
        <v>2120</v>
      </c>
      <c r="H103" s="5">
        <v>450</v>
      </c>
      <c r="J103" t="e">
        <f>IF(COUNTIFS(#REF!,計算!B103,#REF!,"運営中",#REF!,計算!E103)=0,"",(COUNTIFS(#REF!,計算!B103,#REF!,"運営中",#REF!,計算!E103)))</f>
        <v>#REF!</v>
      </c>
      <c r="K103" t="e">
        <f>IF(COUNTIFS(#REF!,計算!B103,#REF!,"運営中",#REF!,計算!E103)=0,"",COUNTIFS(#REF!,計算!B103,#REF!,"運営中",#REF!,計算!E103))</f>
        <v>#REF!</v>
      </c>
    </row>
    <row r="104" spans="1:11" x14ac:dyDescent="0.15">
      <c r="A104" t="s">
        <v>1736</v>
      </c>
      <c r="B104" t="s">
        <v>1737</v>
      </c>
      <c r="C104" t="s">
        <v>2</v>
      </c>
      <c r="D104" t="s">
        <v>1735</v>
      </c>
      <c r="E104" t="s">
        <v>771</v>
      </c>
      <c r="F104" s="7" t="s">
        <v>2119</v>
      </c>
      <c r="G104" t="s">
        <v>2120</v>
      </c>
      <c r="H104" s="5">
        <v>308</v>
      </c>
      <c r="J104" t="e">
        <f>IF(COUNTIFS(#REF!,計算!B104,#REF!,"運営中",#REF!,計算!E104)=0,"",(COUNTIFS(#REF!,計算!B104,#REF!,"運営中",#REF!,計算!E104)))</f>
        <v>#REF!</v>
      </c>
      <c r="K104" t="e">
        <f>IF(COUNTIFS(#REF!,計算!B104,#REF!,"運営中",#REF!,計算!E104)=0,"",COUNTIFS(#REF!,計算!B104,#REF!,"運営中",#REF!,計算!E104))</f>
        <v>#REF!</v>
      </c>
    </row>
    <row r="105" spans="1:11" x14ac:dyDescent="0.15">
      <c r="A105" t="s">
        <v>1733</v>
      </c>
      <c r="B105" t="s">
        <v>1734</v>
      </c>
      <c r="C105" t="s">
        <v>2</v>
      </c>
      <c r="D105" t="s">
        <v>1732</v>
      </c>
      <c r="E105" t="s">
        <v>771</v>
      </c>
      <c r="F105" s="7" t="s">
        <v>2119</v>
      </c>
      <c r="G105" t="s">
        <v>2120</v>
      </c>
      <c r="H105" s="5">
        <v>350</v>
      </c>
      <c r="J105" t="e">
        <f>IF(COUNTIFS(#REF!,計算!B105,#REF!,"運営中",#REF!,計算!E105)=0,"",(COUNTIFS(#REF!,計算!B105,#REF!,"運営中",#REF!,計算!E105)))</f>
        <v>#REF!</v>
      </c>
      <c r="K105" t="e">
        <f>IF(COUNTIFS(#REF!,計算!B105,#REF!,"運営中",#REF!,計算!E105)=0,"",COUNTIFS(#REF!,計算!B105,#REF!,"運営中",#REF!,計算!E105))</f>
        <v>#REF!</v>
      </c>
    </row>
    <row r="106" spans="1:11" x14ac:dyDescent="0.15">
      <c r="A106" t="s">
        <v>1730</v>
      </c>
      <c r="B106" t="s">
        <v>1731</v>
      </c>
      <c r="C106" t="s">
        <v>2</v>
      </c>
      <c r="D106" t="s">
        <v>1729</v>
      </c>
      <c r="E106" t="s">
        <v>771</v>
      </c>
      <c r="F106" s="7" t="s">
        <v>2119</v>
      </c>
      <c r="G106" t="s">
        <v>2120</v>
      </c>
      <c r="H106" s="5">
        <v>150</v>
      </c>
      <c r="J106" t="e">
        <f>IF(COUNTIFS(#REF!,計算!B106,#REF!,"運営中",#REF!,計算!E106)=0,"",(COUNTIFS(#REF!,計算!B106,#REF!,"運営中",#REF!,計算!E106)))</f>
        <v>#REF!</v>
      </c>
      <c r="K106" t="e">
        <f>IF(COUNTIFS(#REF!,計算!B106,#REF!,"運営中",#REF!,計算!E106)=0,"",COUNTIFS(#REF!,計算!B106,#REF!,"運営中",#REF!,計算!E106))</f>
        <v>#REF!</v>
      </c>
    </row>
    <row r="107" spans="1:11" x14ac:dyDescent="0.15">
      <c r="A107" t="s">
        <v>1727</v>
      </c>
      <c r="B107" t="s">
        <v>1728</v>
      </c>
      <c r="C107" t="s">
        <v>2</v>
      </c>
      <c r="D107" t="s">
        <v>1726</v>
      </c>
      <c r="E107" t="s">
        <v>771</v>
      </c>
      <c r="F107" s="7" t="s">
        <v>2119</v>
      </c>
      <c r="G107" t="s">
        <v>2120</v>
      </c>
      <c r="H107" s="5">
        <v>826</v>
      </c>
      <c r="J107" t="e">
        <f>IF(COUNTIFS(#REF!,計算!B107,#REF!,"運営中",#REF!,計算!E107)=0,"",(COUNTIFS(#REF!,計算!B107,#REF!,"運営中",#REF!,計算!E107)))</f>
        <v>#REF!</v>
      </c>
      <c r="K107" t="e">
        <f>IF(COUNTIFS(#REF!,計算!B107,#REF!,"運営中",#REF!,計算!E107)=0,"",COUNTIFS(#REF!,計算!B107,#REF!,"運営中",#REF!,計算!E107))</f>
        <v>#REF!</v>
      </c>
    </row>
    <row r="108" spans="1:11" x14ac:dyDescent="0.15">
      <c r="A108" t="s">
        <v>1724</v>
      </c>
      <c r="B108" t="s">
        <v>1725</v>
      </c>
      <c r="C108" t="s">
        <v>2</v>
      </c>
      <c r="D108" t="s">
        <v>1723</v>
      </c>
      <c r="E108" t="s">
        <v>771</v>
      </c>
      <c r="F108" s="7" t="s">
        <v>2119</v>
      </c>
      <c r="G108" t="s">
        <v>2120</v>
      </c>
      <c r="H108" s="5">
        <v>308</v>
      </c>
      <c r="J108" t="e">
        <f>IF(COUNTIFS(#REF!,計算!B108,#REF!,"運営中",#REF!,計算!E108)=0,"",(COUNTIFS(#REF!,計算!B108,#REF!,"運営中",#REF!,計算!E108)))</f>
        <v>#REF!</v>
      </c>
      <c r="K108" t="e">
        <f>IF(COUNTIFS(#REF!,計算!B108,#REF!,"運営中",#REF!,計算!E108)=0,"",COUNTIFS(#REF!,計算!B108,#REF!,"運営中",#REF!,計算!E108))</f>
        <v>#REF!</v>
      </c>
    </row>
    <row r="109" spans="1:11" x14ac:dyDescent="0.15">
      <c r="A109" t="s">
        <v>1721</v>
      </c>
      <c r="B109" t="s">
        <v>1722</v>
      </c>
      <c r="C109" t="s">
        <v>2</v>
      </c>
      <c r="D109" t="s">
        <v>1720</v>
      </c>
      <c r="E109" t="s">
        <v>771</v>
      </c>
      <c r="F109" s="7" t="s">
        <v>2119</v>
      </c>
      <c r="G109" t="s">
        <v>2120</v>
      </c>
      <c r="H109" s="5">
        <v>314</v>
      </c>
      <c r="J109" t="e">
        <f>IF(COUNTIFS(#REF!,計算!B109,#REF!,"運営中",#REF!,計算!E109)=0,"",(COUNTIFS(#REF!,計算!B109,#REF!,"運営中",#REF!,計算!E109)))</f>
        <v>#REF!</v>
      </c>
      <c r="K109" t="e">
        <f>IF(COUNTIFS(#REF!,計算!B109,#REF!,"運営中",#REF!,計算!E109)=0,"",COUNTIFS(#REF!,計算!B109,#REF!,"運営中",#REF!,計算!E109))</f>
        <v>#REF!</v>
      </c>
    </row>
    <row r="110" spans="1:11" x14ac:dyDescent="0.15">
      <c r="A110" t="s">
        <v>1718</v>
      </c>
      <c r="B110" t="s">
        <v>1719</v>
      </c>
      <c r="C110" t="s">
        <v>2</v>
      </c>
      <c r="D110" t="s">
        <v>1717</v>
      </c>
      <c r="E110" t="s">
        <v>771</v>
      </c>
      <c r="F110" s="7" t="s">
        <v>2119</v>
      </c>
      <c r="G110" t="s">
        <v>2120</v>
      </c>
      <c r="H110" s="5">
        <v>347</v>
      </c>
      <c r="J110" t="e">
        <f>IF(COUNTIFS(#REF!,計算!B110,#REF!,"運営中",#REF!,計算!E110)=0,"",(COUNTIFS(#REF!,計算!B110,#REF!,"運営中",#REF!,計算!E110)))</f>
        <v>#REF!</v>
      </c>
      <c r="K110" t="e">
        <f>IF(COUNTIFS(#REF!,計算!B110,#REF!,"運営中",#REF!,計算!E110)=0,"",COUNTIFS(#REF!,計算!B110,#REF!,"運営中",#REF!,計算!E110))</f>
        <v>#REF!</v>
      </c>
    </row>
    <row r="111" spans="1:11" x14ac:dyDescent="0.15">
      <c r="A111" t="s">
        <v>1715</v>
      </c>
      <c r="B111" t="s">
        <v>1716</v>
      </c>
      <c r="C111" t="s">
        <v>2</v>
      </c>
      <c r="D111" t="s">
        <v>1714</v>
      </c>
      <c r="E111" t="s">
        <v>771</v>
      </c>
      <c r="F111" s="7" t="s">
        <v>2119</v>
      </c>
      <c r="G111" t="s">
        <v>2120</v>
      </c>
      <c r="H111" s="5">
        <v>485</v>
      </c>
      <c r="J111" t="e">
        <f>IF(COUNTIFS(#REF!,計算!B111,#REF!,"運営中",#REF!,計算!E111)=0,"",(COUNTIFS(#REF!,計算!B111,#REF!,"運営中",#REF!,計算!E111)))</f>
        <v>#REF!</v>
      </c>
      <c r="K111" t="e">
        <f>IF(COUNTIFS(#REF!,計算!B111,#REF!,"運営中",#REF!,計算!E111)=0,"",COUNTIFS(#REF!,計算!B111,#REF!,"運営中",#REF!,計算!E111))</f>
        <v>#REF!</v>
      </c>
    </row>
    <row r="112" spans="1:11" x14ac:dyDescent="0.15">
      <c r="A112" t="s">
        <v>1712</v>
      </c>
      <c r="B112" t="s">
        <v>1713</v>
      </c>
      <c r="C112" t="s">
        <v>2</v>
      </c>
      <c r="D112" t="s">
        <v>1711</v>
      </c>
      <c r="E112" t="s">
        <v>771</v>
      </c>
      <c r="F112" s="7" t="s">
        <v>2119</v>
      </c>
      <c r="G112" t="s">
        <v>2120</v>
      </c>
      <c r="H112" s="5">
        <v>512</v>
      </c>
      <c r="J112" t="e">
        <f>IF(COUNTIFS(#REF!,計算!B112,#REF!,"運営中",#REF!,計算!E112)=0,"",(COUNTIFS(#REF!,計算!B112,#REF!,"運営中",#REF!,計算!E112)))</f>
        <v>#REF!</v>
      </c>
      <c r="K112" t="e">
        <f>IF(COUNTIFS(#REF!,計算!B112,#REF!,"運営中",#REF!,計算!E112)=0,"",COUNTIFS(#REF!,計算!B112,#REF!,"運営中",#REF!,計算!E112))</f>
        <v>#REF!</v>
      </c>
    </row>
    <row r="113" spans="1:11" x14ac:dyDescent="0.15">
      <c r="A113" t="s">
        <v>1709</v>
      </c>
      <c r="B113" t="s">
        <v>1710</v>
      </c>
      <c r="C113" t="s">
        <v>2</v>
      </c>
      <c r="D113" t="s">
        <v>1708</v>
      </c>
      <c r="E113" t="s">
        <v>771</v>
      </c>
      <c r="F113" s="7" t="s">
        <v>2119</v>
      </c>
      <c r="G113" t="s">
        <v>2120</v>
      </c>
      <c r="H113" s="5">
        <v>720</v>
      </c>
      <c r="J113" t="e">
        <f>IF(COUNTIFS(#REF!,計算!B113,#REF!,"運営中",#REF!,計算!E113)=0,"",(COUNTIFS(#REF!,計算!B113,#REF!,"運営中",#REF!,計算!E113)))</f>
        <v>#REF!</v>
      </c>
      <c r="K113" t="e">
        <f>IF(COUNTIFS(#REF!,計算!B113,#REF!,"運営中",#REF!,計算!E113)=0,"",COUNTIFS(#REF!,計算!B113,#REF!,"運営中",#REF!,計算!E113))</f>
        <v>#REF!</v>
      </c>
    </row>
    <row r="114" spans="1:11" x14ac:dyDescent="0.15">
      <c r="A114" t="s">
        <v>1706</v>
      </c>
      <c r="B114" t="s">
        <v>1707</v>
      </c>
      <c r="C114" t="s">
        <v>2</v>
      </c>
      <c r="D114" t="s">
        <v>1705</v>
      </c>
      <c r="E114" t="s">
        <v>771</v>
      </c>
      <c r="F114" s="7" t="s">
        <v>2119</v>
      </c>
      <c r="G114" t="s">
        <v>2120</v>
      </c>
      <c r="H114" s="5">
        <v>1032</v>
      </c>
      <c r="J114" t="e">
        <f>IF(COUNTIFS(#REF!,計算!B114,#REF!,"運営中",#REF!,計算!E114)=0,"",(COUNTIFS(#REF!,計算!B114,#REF!,"運営中",#REF!,計算!E114)))</f>
        <v>#REF!</v>
      </c>
      <c r="K114" t="e">
        <f>IF(COUNTIFS(#REF!,計算!B114,#REF!,"運営中",#REF!,計算!E114)=0,"",COUNTIFS(#REF!,計算!B114,#REF!,"運営中",#REF!,計算!E114))</f>
        <v>#REF!</v>
      </c>
    </row>
    <row r="115" spans="1:11" x14ac:dyDescent="0.15">
      <c r="A115" t="s">
        <v>1703</v>
      </c>
      <c r="B115" t="s">
        <v>1704</v>
      </c>
      <c r="C115" t="s">
        <v>2</v>
      </c>
      <c r="D115" t="s">
        <v>1702</v>
      </c>
      <c r="E115" t="s">
        <v>771</v>
      </c>
      <c r="F115" s="7" t="s">
        <v>2119</v>
      </c>
      <c r="G115" t="s">
        <v>2120</v>
      </c>
      <c r="H115" s="5">
        <v>280</v>
      </c>
      <c r="J115" t="e">
        <f>IF(COUNTIFS(#REF!,計算!B115,#REF!,"運営中",#REF!,計算!E115)=0,"",(COUNTIFS(#REF!,計算!B115,#REF!,"運営中",#REF!,計算!E115)))</f>
        <v>#REF!</v>
      </c>
      <c r="K115" t="e">
        <f>IF(COUNTIFS(#REF!,計算!B115,#REF!,"運営中",#REF!,計算!E115)=0,"",COUNTIFS(#REF!,計算!B115,#REF!,"運営中",#REF!,計算!E115))</f>
        <v>#REF!</v>
      </c>
    </row>
    <row r="116" spans="1:11" x14ac:dyDescent="0.15">
      <c r="A116" t="s">
        <v>1700</v>
      </c>
      <c r="B116" t="s">
        <v>1701</v>
      </c>
      <c r="C116" t="s">
        <v>2</v>
      </c>
      <c r="D116" t="s">
        <v>1699</v>
      </c>
      <c r="E116" t="s">
        <v>771</v>
      </c>
      <c r="F116" s="7" t="s">
        <v>2119</v>
      </c>
      <c r="G116" t="s">
        <v>2120</v>
      </c>
      <c r="H116" s="5">
        <v>504</v>
      </c>
      <c r="J116" t="e">
        <f>IF(COUNTIFS(#REF!,計算!B116,#REF!,"運営中",#REF!,計算!E116)=0,"",(COUNTIFS(#REF!,計算!B116,#REF!,"運営中",#REF!,計算!E116)))</f>
        <v>#REF!</v>
      </c>
      <c r="K116" t="e">
        <f>IF(COUNTIFS(#REF!,計算!B116,#REF!,"運営中",#REF!,計算!E116)=0,"",COUNTIFS(#REF!,計算!B116,#REF!,"運営中",#REF!,計算!E116))</f>
        <v>#REF!</v>
      </c>
    </row>
    <row r="117" spans="1:11" x14ac:dyDescent="0.15">
      <c r="A117" t="s">
        <v>1697</v>
      </c>
      <c r="B117" t="s">
        <v>1698</v>
      </c>
      <c r="C117" t="s">
        <v>2</v>
      </c>
      <c r="D117" t="s">
        <v>1696</v>
      </c>
      <c r="E117" t="s">
        <v>771</v>
      </c>
      <c r="F117" s="7" t="s">
        <v>2119</v>
      </c>
      <c r="G117" t="s">
        <v>2120</v>
      </c>
      <c r="H117" s="5">
        <v>302</v>
      </c>
      <c r="J117" t="e">
        <f>IF(COUNTIFS(#REF!,計算!B117,#REF!,"運営中",#REF!,計算!E117)=0,"",(COUNTIFS(#REF!,計算!B117,#REF!,"運営中",#REF!,計算!E117)))</f>
        <v>#REF!</v>
      </c>
      <c r="K117" t="e">
        <f>IF(COUNTIFS(#REF!,計算!B117,#REF!,"運営中",#REF!,計算!E117)=0,"",COUNTIFS(#REF!,計算!B117,#REF!,"運営中",#REF!,計算!E117))</f>
        <v>#REF!</v>
      </c>
    </row>
    <row r="118" spans="1:11" x14ac:dyDescent="0.15">
      <c r="A118" t="s">
        <v>1694</v>
      </c>
      <c r="B118" t="s">
        <v>1695</v>
      </c>
      <c r="C118" t="s">
        <v>2</v>
      </c>
      <c r="D118" t="s">
        <v>1693</v>
      </c>
      <c r="E118" t="s">
        <v>771</v>
      </c>
      <c r="F118" s="7" t="s">
        <v>2119</v>
      </c>
      <c r="G118" t="s">
        <v>2120</v>
      </c>
      <c r="H118" s="5">
        <v>335</v>
      </c>
      <c r="J118" t="e">
        <f>IF(COUNTIFS(#REF!,計算!B118,#REF!,"運営中",#REF!,計算!E118)=0,"",(COUNTIFS(#REF!,計算!B118,#REF!,"運営中",#REF!,計算!E118)))</f>
        <v>#REF!</v>
      </c>
      <c r="K118" t="e">
        <f>IF(COUNTIFS(#REF!,計算!B118,#REF!,"運営中",#REF!,計算!E118)=0,"",COUNTIFS(#REF!,計算!B118,#REF!,"運営中",#REF!,計算!E118))</f>
        <v>#REF!</v>
      </c>
    </row>
    <row r="119" spans="1:11" x14ac:dyDescent="0.15">
      <c r="A119" t="s">
        <v>1691</v>
      </c>
      <c r="B119" t="s">
        <v>1692</v>
      </c>
      <c r="C119" t="s">
        <v>2</v>
      </c>
      <c r="D119" t="s">
        <v>1690</v>
      </c>
      <c r="E119" t="s">
        <v>771</v>
      </c>
      <c r="F119" s="7" t="s">
        <v>2119</v>
      </c>
      <c r="G119" t="s">
        <v>2120</v>
      </c>
      <c r="H119" s="5">
        <v>2070</v>
      </c>
      <c r="J119" t="e">
        <f>IF(COUNTIFS(#REF!,計算!B119,#REF!,"運営中",#REF!,計算!E119)=0,"",(COUNTIFS(#REF!,計算!B119,#REF!,"運営中",#REF!,計算!E119)))</f>
        <v>#REF!</v>
      </c>
      <c r="K119" t="e">
        <f>IF(COUNTIFS(#REF!,計算!B119,#REF!,"運営中",#REF!,計算!E119)=0,"",COUNTIFS(#REF!,計算!B119,#REF!,"運営中",#REF!,計算!E119))</f>
        <v>#REF!</v>
      </c>
    </row>
    <row r="120" spans="1:11" x14ac:dyDescent="0.15">
      <c r="A120" t="s">
        <v>1688</v>
      </c>
      <c r="B120" t="s">
        <v>1689</v>
      </c>
      <c r="C120" t="s">
        <v>2</v>
      </c>
      <c r="D120" t="s">
        <v>1687</v>
      </c>
      <c r="E120" t="s">
        <v>771</v>
      </c>
      <c r="F120" s="7" t="s">
        <v>2119</v>
      </c>
      <c r="G120" t="s">
        <v>2120</v>
      </c>
      <c r="H120" s="5">
        <v>421</v>
      </c>
      <c r="J120" t="e">
        <f>IF(COUNTIFS(#REF!,計算!B120,#REF!,"運営中",#REF!,計算!E120)=0,"",(COUNTIFS(#REF!,計算!B120,#REF!,"運営中",#REF!,計算!E120)))</f>
        <v>#REF!</v>
      </c>
      <c r="K120" t="e">
        <f>IF(COUNTIFS(#REF!,計算!B120,#REF!,"運営中",#REF!,計算!E120)=0,"",COUNTIFS(#REF!,計算!B120,#REF!,"運営中",#REF!,計算!E120))</f>
        <v>#REF!</v>
      </c>
    </row>
    <row r="121" spans="1:11" x14ac:dyDescent="0.15">
      <c r="A121" t="s">
        <v>1685</v>
      </c>
      <c r="B121" t="s">
        <v>1686</v>
      </c>
      <c r="C121" t="s">
        <v>2</v>
      </c>
      <c r="D121" t="s">
        <v>1684</v>
      </c>
      <c r="E121" t="s">
        <v>771</v>
      </c>
      <c r="F121" s="7" t="s">
        <v>2119</v>
      </c>
      <c r="G121" t="s">
        <v>2120</v>
      </c>
      <c r="H121" s="5">
        <v>478</v>
      </c>
      <c r="J121" t="e">
        <f>IF(COUNTIFS(#REF!,計算!B121,#REF!,"運営中",#REF!,計算!E121)=0,"",(COUNTIFS(#REF!,計算!B121,#REF!,"運営中",#REF!,計算!E121)))</f>
        <v>#REF!</v>
      </c>
      <c r="K121" t="e">
        <f>IF(COUNTIFS(#REF!,計算!B121,#REF!,"運営中",#REF!,計算!E121)=0,"",COUNTIFS(#REF!,計算!B121,#REF!,"運営中",#REF!,計算!E121))</f>
        <v>#REF!</v>
      </c>
    </row>
    <row r="122" spans="1:11" x14ac:dyDescent="0.15">
      <c r="A122" t="s">
        <v>1682</v>
      </c>
      <c r="B122" t="s">
        <v>1683</v>
      </c>
      <c r="C122" t="s">
        <v>2</v>
      </c>
      <c r="D122" t="s">
        <v>1681</v>
      </c>
      <c r="E122" t="s">
        <v>771</v>
      </c>
      <c r="F122" s="7" t="s">
        <v>2119</v>
      </c>
      <c r="G122" t="s">
        <v>2120</v>
      </c>
      <c r="H122" s="5">
        <v>2914</v>
      </c>
      <c r="J122" t="e">
        <f>IF(COUNTIFS(#REF!,計算!B122,#REF!,"運営中",#REF!,計算!E122)=0,"",(COUNTIFS(#REF!,計算!B122,#REF!,"運営中",#REF!,計算!E122)))</f>
        <v>#REF!</v>
      </c>
      <c r="K122" t="e">
        <f>IF(COUNTIFS(#REF!,計算!B122,#REF!,"運営中",#REF!,計算!E122)=0,"",COUNTIFS(#REF!,計算!B122,#REF!,"運営中",#REF!,計算!E122))</f>
        <v>#REF!</v>
      </c>
    </row>
    <row r="123" spans="1:11" x14ac:dyDescent="0.15">
      <c r="A123" t="s">
        <v>1679</v>
      </c>
      <c r="B123" t="s">
        <v>1680</v>
      </c>
      <c r="C123" t="s">
        <v>2</v>
      </c>
      <c r="D123" t="s">
        <v>1678</v>
      </c>
      <c r="E123" t="s">
        <v>771</v>
      </c>
      <c r="F123" s="7" t="s">
        <v>2119</v>
      </c>
      <c r="G123" t="s">
        <v>2120</v>
      </c>
      <c r="H123" s="5">
        <v>586</v>
      </c>
      <c r="J123" t="e">
        <f>IF(COUNTIFS(#REF!,計算!B123,#REF!,"運営中",#REF!,計算!E123)=0,"",(COUNTIFS(#REF!,計算!B123,#REF!,"運営中",#REF!,計算!E123)))</f>
        <v>#REF!</v>
      </c>
      <c r="K123" t="e">
        <f>IF(COUNTIFS(#REF!,計算!B123,#REF!,"運営中",#REF!,計算!E123)=0,"",COUNTIFS(#REF!,計算!B123,#REF!,"運営中",#REF!,計算!E123))</f>
        <v>#REF!</v>
      </c>
    </row>
    <row r="124" spans="1:11" x14ac:dyDescent="0.15">
      <c r="A124" t="s">
        <v>1676</v>
      </c>
      <c r="B124" t="s">
        <v>1677</v>
      </c>
      <c r="C124" t="s">
        <v>2</v>
      </c>
      <c r="D124" t="s">
        <v>1675</v>
      </c>
      <c r="E124" t="s">
        <v>771</v>
      </c>
      <c r="F124" s="7" t="s">
        <v>2119</v>
      </c>
      <c r="G124" t="s">
        <v>2120</v>
      </c>
      <c r="H124" s="5">
        <v>480</v>
      </c>
      <c r="J124" t="e">
        <f>IF(COUNTIFS(#REF!,計算!B124,#REF!,"運営中",#REF!,計算!E124)=0,"",(COUNTIFS(#REF!,計算!B124,#REF!,"運営中",#REF!,計算!E124)))</f>
        <v>#REF!</v>
      </c>
      <c r="K124" t="e">
        <f>IF(COUNTIFS(#REF!,計算!B124,#REF!,"運営中",#REF!,計算!E124)=0,"",COUNTIFS(#REF!,計算!B124,#REF!,"運営中",#REF!,計算!E124))</f>
        <v>#REF!</v>
      </c>
    </row>
    <row r="125" spans="1:11" x14ac:dyDescent="0.15">
      <c r="A125" t="s">
        <v>1673</v>
      </c>
      <c r="B125" t="s">
        <v>1674</v>
      </c>
      <c r="C125" t="s">
        <v>2</v>
      </c>
      <c r="D125" t="s">
        <v>1672</v>
      </c>
      <c r="E125" t="s">
        <v>771</v>
      </c>
      <c r="F125" s="7" t="s">
        <v>2119</v>
      </c>
      <c r="G125" t="s">
        <v>2120</v>
      </c>
      <c r="H125" s="5">
        <v>388</v>
      </c>
      <c r="J125" t="e">
        <f>IF(COUNTIFS(#REF!,計算!B125,#REF!,"運営中",#REF!,計算!E125)=0,"",(COUNTIFS(#REF!,計算!B125,#REF!,"運営中",#REF!,計算!E125)))</f>
        <v>#REF!</v>
      </c>
      <c r="K125" t="e">
        <f>IF(COUNTIFS(#REF!,計算!B125,#REF!,"運営中",#REF!,計算!E125)=0,"",COUNTIFS(#REF!,計算!B125,#REF!,"運営中",#REF!,計算!E125))</f>
        <v>#REF!</v>
      </c>
    </row>
    <row r="126" spans="1:11" x14ac:dyDescent="0.15">
      <c r="A126" t="s">
        <v>1670</v>
      </c>
      <c r="B126" t="s">
        <v>1671</v>
      </c>
      <c r="C126" t="s">
        <v>2</v>
      </c>
      <c r="D126" t="s">
        <v>1669</v>
      </c>
      <c r="E126" t="s">
        <v>771</v>
      </c>
      <c r="F126" s="7" t="s">
        <v>2119</v>
      </c>
      <c r="G126" t="s">
        <v>2120</v>
      </c>
      <c r="H126" s="5">
        <v>656</v>
      </c>
      <c r="J126" t="e">
        <f>IF(COUNTIFS(#REF!,計算!B126,#REF!,"運営中",#REF!,計算!E126)=0,"",(COUNTIFS(#REF!,計算!B126,#REF!,"運営中",#REF!,計算!E126)))</f>
        <v>#REF!</v>
      </c>
      <c r="K126" t="e">
        <f>IF(COUNTIFS(#REF!,計算!B126,#REF!,"運営中",#REF!,計算!E126)=0,"",COUNTIFS(#REF!,計算!B126,#REF!,"運営中",#REF!,計算!E126))</f>
        <v>#REF!</v>
      </c>
    </row>
    <row r="127" spans="1:11" x14ac:dyDescent="0.15">
      <c r="A127" t="s">
        <v>1667</v>
      </c>
      <c r="B127" t="s">
        <v>1668</v>
      </c>
      <c r="C127" t="s">
        <v>2</v>
      </c>
      <c r="D127" t="s">
        <v>1666</v>
      </c>
      <c r="E127" t="s">
        <v>771</v>
      </c>
      <c r="F127" s="7" t="s">
        <v>2119</v>
      </c>
      <c r="G127" t="s">
        <v>2120</v>
      </c>
      <c r="H127" s="5">
        <v>700</v>
      </c>
      <c r="J127" t="e">
        <f>IF(COUNTIFS(#REF!,計算!B127,#REF!,"運営中",#REF!,計算!E127)=0,"",(COUNTIFS(#REF!,計算!B127,#REF!,"運営中",#REF!,計算!E127)))</f>
        <v>#REF!</v>
      </c>
      <c r="K127" t="e">
        <f>IF(COUNTIFS(#REF!,計算!B127,#REF!,"運営中",#REF!,計算!E127)=0,"",COUNTIFS(#REF!,計算!B127,#REF!,"運営中",#REF!,計算!E127))</f>
        <v>#REF!</v>
      </c>
    </row>
    <row r="128" spans="1:11" x14ac:dyDescent="0.15">
      <c r="A128" t="s">
        <v>1664</v>
      </c>
      <c r="B128" t="s">
        <v>1665</v>
      </c>
      <c r="C128" t="s">
        <v>2</v>
      </c>
      <c r="D128" t="s">
        <v>1663</v>
      </c>
      <c r="E128" t="s">
        <v>771</v>
      </c>
      <c r="F128" s="7" t="s">
        <v>2119</v>
      </c>
      <c r="G128" t="s">
        <v>2120</v>
      </c>
      <c r="H128" s="5">
        <v>1878.86</v>
      </c>
      <c r="J128" t="e">
        <f>IF(COUNTIFS(#REF!,計算!B128,#REF!,"運営中",#REF!,計算!E128)=0,"",(COUNTIFS(#REF!,計算!B128,#REF!,"運営中",#REF!,計算!E128)))</f>
        <v>#REF!</v>
      </c>
      <c r="K128" t="e">
        <f>IF(COUNTIFS(#REF!,計算!B128,#REF!,"運営中",#REF!,計算!E128)=0,"",COUNTIFS(#REF!,計算!B128,#REF!,"運営中",#REF!,計算!E128))</f>
        <v>#REF!</v>
      </c>
    </row>
    <row r="129" spans="1:11" x14ac:dyDescent="0.15">
      <c r="A129" t="s">
        <v>1661</v>
      </c>
      <c r="B129" t="s">
        <v>1662</v>
      </c>
      <c r="C129" t="s">
        <v>2</v>
      </c>
      <c r="D129" t="s">
        <v>1660</v>
      </c>
      <c r="E129" t="s">
        <v>771</v>
      </c>
      <c r="F129" s="7" t="s">
        <v>2119</v>
      </c>
      <c r="G129" t="s">
        <v>2120</v>
      </c>
      <c r="H129" s="5">
        <v>242.11</v>
      </c>
      <c r="J129" t="e">
        <f>IF(COUNTIFS(#REF!,計算!B129,#REF!,"運営中",#REF!,計算!E129)=0,"",(COUNTIFS(#REF!,計算!B129,#REF!,"運営中",#REF!,計算!E129)))</f>
        <v>#REF!</v>
      </c>
      <c r="K129" t="e">
        <f>IF(COUNTIFS(#REF!,計算!B129,#REF!,"運営中",#REF!,計算!E129)=0,"",COUNTIFS(#REF!,計算!B129,#REF!,"運営中",#REF!,計算!E129))</f>
        <v>#REF!</v>
      </c>
    </row>
    <row r="130" spans="1:11" x14ac:dyDescent="0.15">
      <c r="A130" t="s">
        <v>1658</v>
      </c>
      <c r="B130" t="s">
        <v>1659</v>
      </c>
      <c r="C130" t="s">
        <v>2</v>
      </c>
      <c r="D130" t="s">
        <v>1657</v>
      </c>
      <c r="E130" t="s">
        <v>771</v>
      </c>
      <c r="F130" s="7" t="s">
        <v>2119</v>
      </c>
      <c r="G130" t="s">
        <v>2120</v>
      </c>
      <c r="H130" s="5">
        <v>355</v>
      </c>
      <c r="J130" t="e">
        <f>IF(COUNTIFS(#REF!,計算!B130,#REF!,"運営中",#REF!,計算!E130)=0,"",(COUNTIFS(#REF!,計算!B130,#REF!,"運営中",#REF!,計算!E130)))</f>
        <v>#REF!</v>
      </c>
      <c r="K130" t="e">
        <f>IF(COUNTIFS(#REF!,計算!B130,#REF!,"運営中",#REF!,計算!E130)=0,"",COUNTIFS(#REF!,計算!B130,#REF!,"運営中",#REF!,計算!E130))</f>
        <v>#REF!</v>
      </c>
    </row>
    <row r="131" spans="1:11" x14ac:dyDescent="0.15">
      <c r="A131" t="s">
        <v>1655</v>
      </c>
      <c r="B131" t="s">
        <v>1656</v>
      </c>
      <c r="C131" t="s">
        <v>2</v>
      </c>
      <c r="D131" t="s">
        <v>1654</v>
      </c>
      <c r="E131" t="s">
        <v>771</v>
      </c>
      <c r="F131" s="7" t="s">
        <v>2119</v>
      </c>
      <c r="G131" t="s">
        <v>2120</v>
      </c>
      <c r="H131" s="5">
        <v>820</v>
      </c>
      <c r="J131" t="e">
        <f>IF(COUNTIFS(#REF!,計算!B131,#REF!,"運営中",#REF!,計算!E131)=0,"",(COUNTIFS(#REF!,計算!B131,#REF!,"運営中",#REF!,計算!E131)))</f>
        <v>#REF!</v>
      </c>
      <c r="K131" t="e">
        <f>IF(COUNTIFS(#REF!,計算!B131,#REF!,"運営中",#REF!,計算!E131)=0,"",COUNTIFS(#REF!,計算!B131,#REF!,"運営中",#REF!,計算!E131))</f>
        <v>#REF!</v>
      </c>
    </row>
    <row r="132" spans="1:11" x14ac:dyDescent="0.15">
      <c r="A132" t="s">
        <v>1652</v>
      </c>
      <c r="B132" t="s">
        <v>1653</v>
      </c>
      <c r="C132" t="s">
        <v>2</v>
      </c>
      <c r="D132" t="s">
        <v>1651</v>
      </c>
      <c r="E132" t="s">
        <v>771</v>
      </c>
      <c r="F132" s="7" t="s">
        <v>2119</v>
      </c>
      <c r="G132" t="s">
        <v>2120</v>
      </c>
      <c r="H132" s="5">
        <v>408</v>
      </c>
      <c r="J132" t="e">
        <f>IF(COUNTIFS(#REF!,計算!B132,#REF!,"運営中",#REF!,計算!E132)=0,"",(COUNTIFS(#REF!,計算!B132,#REF!,"運営中",#REF!,計算!E132)))</f>
        <v>#REF!</v>
      </c>
      <c r="K132" t="e">
        <f>IF(COUNTIFS(#REF!,計算!B132,#REF!,"運営中",#REF!,計算!E132)=0,"",COUNTIFS(#REF!,計算!B132,#REF!,"運営中",#REF!,計算!E132))</f>
        <v>#REF!</v>
      </c>
    </row>
    <row r="133" spans="1:11" x14ac:dyDescent="0.15">
      <c r="A133" t="s">
        <v>1649</v>
      </c>
      <c r="B133" t="s">
        <v>1650</v>
      </c>
      <c r="C133" t="s">
        <v>2</v>
      </c>
      <c r="D133" t="s">
        <v>1648</v>
      </c>
      <c r="E133" t="s">
        <v>771</v>
      </c>
      <c r="F133" s="7" t="s">
        <v>2119</v>
      </c>
      <c r="G133" t="s">
        <v>2120</v>
      </c>
      <c r="H133" s="5">
        <v>441</v>
      </c>
      <c r="J133" t="e">
        <f>IF(COUNTIFS(#REF!,計算!B133,#REF!,"運営中",#REF!,計算!E133)=0,"",(COUNTIFS(#REF!,計算!B133,#REF!,"運営中",#REF!,計算!E133)))</f>
        <v>#REF!</v>
      </c>
      <c r="K133" t="e">
        <f>IF(COUNTIFS(#REF!,計算!B133,#REF!,"運営中",#REF!,計算!E133)=0,"",COUNTIFS(#REF!,計算!B133,#REF!,"運営中",#REF!,計算!E133))</f>
        <v>#REF!</v>
      </c>
    </row>
    <row r="134" spans="1:11" x14ac:dyDescent="0.15">
      <c r="A134" t="s">
        <v>1646</v>
      </c>
      <c r="B134" t="s">
        <v>1647</v>
      </c>
      <c r="C134" t="s">
        <v>2</v>
      </c>
      <c r="D134" t="s">
        <v>1645</v>
      </c>
      <c r="E134" t="s">
        <v>771</v>
      </c>
      <c r="F134" s="7" t="s">
        <v>2119</v>
      </c>
      <c r="G134" t="s">
        <v>2120</v>
      </c>
      <c r="H134" s="5">
        <v>1638</v>
      </c>
      <c r="J134" t="e">
        <f>IF(COUNTIFS(#REF!,計算!B134,#REF!,"運営中",#REF!,計算!E134)=0,"",(COUNTIFS(#REF!,計算!B134,#REF!,"運営中",#REF!,計算!E134)))</f>
        <v>#REF!</v>
      </c>
      <c r="K134" t="e">
        <f>IF(COUNTIFS(#REF!,計算!B134,#REF!,"運営中",#REF!,計算!E134)=0,"",COUNTIFS(#REF!,計算!B134,#REF!,"運営中",#REF!,計算!E134))</f>
        <v>#REF!</v>
      </c>
    </row>
    <row r="135" spans="1:11" x14ac:dyDescent="0.15">
      <c r="A135" t="s">
        <v>1643</v>
      </c>
      <c r="B135" t="s">
        <v>1644</v>
      </c>
      <c r="C135" t="s">
        <v>2</v>
      </c>
      <c r="D135" t="s">
        <v>1642</v>
      </c>
      <c r="E135" t="s">
        <v>771</v>
      </c>
      <c r="F135" s="7" t="s">
        <v>2119</v>
      </c>
      <c r="G135" t="s">
        <v>2120</v>
      </c>
      <c r="H135" s="5">
        <v>315.77</v>
      </c>
      <c r="J135" t="e">
        <f>IF(COUNTIFS(#REF!,計算!B135,#REF!,"運営中",#REF!,計算!E135)=0,"",(COUNTIFS(#REF!,計算!B135,#REF!,"運営中",#REF!,計算!E135)))</f>
        <v>#REF!</v>
      </c>
      <c r="K135" t="e">
        <f>IF(COUNTIFS(#REF!,計算!B135,#REF!,"運営中",#REF!,計算!E135)=0,"",COUNTIFS(#REF!,計算!B135,#REF!,"運営中",#REF!,計算!E135))</f>
        <v>#REF!</v>
      </c>
    </row>
    <row r="136" spans="1:11" x14ac:dyDescent="0.15">
      <c r="A136" t="s">
        <v>1640</v>
      </c>
      <c r="B136" t="s">
        <v>1641</v>
      </c>
      <c r="C136" t="s">
        <v>2</v>
      </c>
      <c r="D136" t="s">
        <v>1639</v>
      </c>
      <c r="E136" t="s">
        <v>771</v>
      </c>
      <c r="F136" s="7" t="s">
        <v>2119</v>
      </c>
      <c r="G136" t="s">
        <v>2120</v>
      </c>
      <c r="H136" s="5">
        <v>698.81</v>
      </c>
      <c r="J136" t="e">
        <f>IF(COUNTIFS(#REF!,計算!B136,#REF!,"運営中",#REF!,計算!E136)=0,"",(COUNTIFS(#REF!,計算!B136,#REF!,"運営中",#REF!,計算!E136)))</f>
        <v>#REF!</v>
      </c>
      <c r="K136" t="e">
        <f>IF(COUNTIFS(#REF!,計算!B136,#REF!,"運営中",#REF!,計算!E136)=0,"",COUNTIFS(#REF!,計算!B136,#REF!,"運営中",#REF!,計算!E136))</f>
        <v>#REF!</v>
      </c>
    </row>
    <row r="137" spans="1:11" x14ac:dyDescent="0.15">
      <c r="A137" t="s">
        <v>1637</v>
      </c>
      <c r="B137" t="s">
        <v>1638</v>
      </c>
      <c r="C137" t="s">
        <v>2</v>
      </c>
      <c r="D137" t="s">
        <v>1636</v>
      </c>
      <c r="E137" t="s">
        <v>771</v>
      </c>
      <c r="F137" s="7" t="s">
        <v>2119</v>
      </c>
      <c r="G137" t="s">
        <v>2120</v>
      </c>
      <c r="H137" s="5">
        <v>300</v>
      </c>
      <c r="J137" t="e">
        <f>IF(COUNTIFS(#REF!,計算!B137,#REF!,"運営中",#REF!,計算!E137)=0,"",(COUNTIFS(#REF!,計算!B137,#REF!,"運営中",#REF!,計算!E137)))</f>
        <v>#REF!</v>
      </c>
      <c r="K137" t="e">
        <f>IF(COUNTIFS(#REF!,計算!B137,#REF!,"運営中",#REF!,計算!E137)=0,"",COUNTIFS(#REF!,計算!B137,#REF!,"運営中",#REF!,計算!E137))</f>
        <v>#REF!</v>
      </c>
    </row>
    <row r="138" spans="1:11" x14ac:dyDescent="0.15">
      <c r="A138" t="s">
        <v>1634</v>
      </c>
      <c r="B138" t="s">
        <v>1635</v>
      </c>
      <c r="C138" t="s">
        <v>2</v>
      </c>
      <c r="D138" t="s">
        <v>1633</v>
      </c>
      <c r="E138" t="s">
        <v>771</v>
      </c>
      <c r="F138" s="7" t="s">
        <v>2119</v>
      </c>
      <c r="G138" t="s">
        <v>2120</v>
      </c>
      <c r="H138" s="5">
        <v>186.42</v>
      </c>
      <c r="J138" t="e">
        <f>IF(COUNTIFS(#REF!,計算!B138,#REF!,"運営中",#REF!,計算!E138)=0,"",(COUNTIFS(#REF!,計算!B138,#REF!,"運営中",#REF!,計算!E138)))</f>
        <v>#REF!</v>
      </c>
      <c r="K138" t="e">
        <f>IF(COUNTIFS(#REF!,計算!B138,#REF!,"運営中",#REF!,計算!E138)=0,"",COUNTIFS(#REF!,計算!B138,#REF!,"運営中",#REF!,計算!E138))</f>
        <v>#REF!</v>
      </c>
    </row>
    <row r="139" spans="1:11" x14ac:dyDescent="0.15">
      <c r="A139" t="s">
        <v>1631</v>
      </c>
      <c r="B139" t="s">
        <v>1632</v>
      </c>
      <c r="C139" t="s">
        <v>2</v>
      </c>
      <c r="D139" t="s">
        <v>1630</v>
      </c>
      <c r="E139" t="s">
        <v>771</v>
      </c>
      <c r="F139" s="7" t="s">
        <v>2119</v>
      </c>
      <c r="G139" t="s">
        <v>2120</v>
      </c>
      <c r="H139" s="5">
        <v>323</v>
      </c>
      <c r="J139" t="e">
        <f>IF(COUNTIFS(#REF!,計算!B139,#REF!,"運営中",#REF!,計算!E139)=0,"",(COUNTIFS(#REF!,計算!B139,#REF!,"運営中",#REF!,計算!E139)))</f>
        <v>#REF!</v>
      </c>
      <c r="K139" t="e">
        <f>IF(COUNTIFS(#REF!,計算!B139,#REF!,"運営中",#REF!,計算!E139)=0,"",COUNTIFS(#REF!,計算!B139,#REF!,"運営中",#REF!,計算!E139))</f>
        <v>#REF!</v>
      </c>
    </row>
    <row r="140" spans="1:11" x14ac:dyDescent="0.15">
      <c r="A140" t="s">
        <v>1628</v>
      </c>
      <c r="B140" t="s">
        <v>1629</v>
      </c>
      <c r="C140" t="s">
        <v>2</v>
      </c>
      <c r="D140" t="s">
        <v>1627</v>
      </c>
      <c r="E140" t="s">
        <v>771</v>
      </c>
      <c r="F140" s="7" t="s">
        <v>2119</v>
      </c>
      <c r="G140" t="s">
        <v>2120</v>
      </c>
      <c r="H140" s="5">
        <v>1262</v>
      </c>
      <c r="J140" t="e">
        <f>IF(COUNTIFS(#REF!,計算!B140,#REF!,"運営中",#REF!,計算!E140)=0,"",(COUNTIFS(#REF!,計算!B140,#REF!,"運営中",#REF!,計算!E140)))</f>
        <v>#REF!</v>
      </c>
      <c r="K140" t="e">
        <f>IF(COUNTIFS(#REF!,計算!B140,#REF!,"運営中",#REF!,計算!E140)=0,"",COUNTIFS(#REF!,計算!B140,#REF!,"運営中",#REF!,計算!E140))</f>
        <v>#REF!</v>
      </c>
    </row>
    <row r="141" spans="1:11" x14ac:dyDescent="0.15">
      <c r="A141" t="s">
        <v>1625</v>
      </c>
      <c r="B141" t="s">
        <v>1626</v>
      </c>
      <c r="C141" t="s">
        <v>2</v>
      </c>
      <c r="D141" t="s">
        <v>1624</v>
      </c>
      <c r="E141" t="s">
        <v>771</v>
      </c>
      <c r="F141" s="7" t="s">
        <v>2119</v>
      </c>
      <c r="G141" t="s">
        <v>2120</v>
      </c>
      <c r="H141" s="5">
        <v>562</v>
      </c>
      <c r="J141" t="e">
        <f>IF(COUNTIFS(#REF!,計算!B141,#REF!,"運営中",#REF!,計算!E141)=0,"",(COUNTIFS(#REF!,計算!B141,#REF!,"運営中",#REF!,計算!E141)))</f>
        <v>#REF!</v>
      </c>
      <c r="K141" t="e">
        <f>IF(COUNTIFS(#REF!,計算!B141,#REF!,"運営中",#REF!,計算!E141)=0,"",COUNTIFS(#REF!,計算!B141,#REF!,"運営中",#REF!,計算!E141))</f>
        <v>#REF!</v>
      </c>
    </row>
    <row r="142" spans="1:11" x14ac:dyDescent="0.15">
      <c r="A142" t="s">
        <v>1622</v>
      </c>
      <c r="B142" t="s">
        <v>1623</v>
      </c>
      <c r="C142" t="s">
        <v>2</v>
      </c>
      <c r="D142" t="s">
        <v>1621</v>
      </c>
      <c r="E142" t="s">
        <v>771</v>
      </c>
      <c r="F142" s="7" t="s">
        <v>2119</v>
      </c>
      <c r="G142" t="s">
        <v>2120</v>
      </c>
      <c r="H142" s="5">
        <v>369</v>
      </c>
      <c r="J142" t="e">
        <f>IF(COUNTIFS(#REF!,計算!B142,#REF!,"運営中",#REF!,計算!E142)=0,"",(COUNTIFS(#REF!,計算!B142,#REF!,"運営中",#REF!,計算!E142)))</f>
        <v>#REF!</v>
      </c>
      <c r="K142" t="e">
        <f>IF(COUNTIFS(#REF!,計算!B142,#REF!,"運営中",#REF!,計算!E142)=0,"",COUNTIFS(#REF!,計算!B142,#REF!,"運営中",#REF!,計算!E142))</f>
        <v>#REF!</v>
      </c>
    </row>
    <row r="143" spans="1:11" x14ac:dyDescent="0.15">
      <c r="A143" t="s">
        <v>1619</v>
      </c>
      <c r="B143" t="s">
        <v>1620</v>
      </c>
      <c r="C143" t="s">
        <v>2</v>
      </c>
      <c r="D143" t="s">
        <v>1618</v>
      </c>
      <c r="E143" t="s">
        <v>771</v>
      </c>
      <c r="F143" s="7" t="s">
        <v>2119</v>
      </c>
      <c r="G143" t="s">
        <v>2120</v>
      </c>
      <c r="H143" s="5">
        <v>300</v>
      </c>
      <c r="J143" t="e">
        <f>IF(COUNTIFS(#REF!,計算!B143,#REF!,"運営中",#REF!,計算!E143)=0,"",(COUNTIFS(#REF!,計算!B143,#REF!,"運営中",#REF!,計算!E143)))</f>
        <v>#REF!</v>
      </c>
      <c r="K143" t="e">
        <f>IF(COUNTIFS(#REF!,計算!B143,#REF!,"運営中",#REF!,計算!E143)=0,"",COUNTIFS(#REF!,計算!B143,#REF!,"運営中",#REF!,計算!E143))</f>
        <v>#REF!</v>
      </c>
    </row>
    <row r="144" spans="1:11" x14ac:dyDescent="0.15">
      <c r="A144" t="s">
        <v>1616</v>
      </c>
      <c r="B144" t="s">
        <v>1617</v>
      </c>
      <c r="C144" t="s">
        <v>2</v>
      </c>
      <c r="D144" t="s">
        <v>1615</v>
      </c>
      <c r="E144" t="s">
        <v>771</v>
      </c>
      <c r="F144" s="7" t="s">
        <v>2119</v>
      </c>
      <c r="G144" t="s">
        <v>2120</v>
      </c>
      <c r="H144" s="5">
        <v>300</v>
      </c>
      <c r="J144" t="e">
        <f>IF(COUNTIFS(#REF!,計算!B144,#REF!,"運営中",#REF!,計算!E144)=0,"",(COUNTIFS(#REF!,計算!B144,#REF!,"運営中",#REF!,計算!E144)))</f>
        <v>#REF!</v>
      </c>
      <c r="K144" t="e">
        <f>IF(COUNTIFS(#REF!,計算!B144,#REF!,"運営中",#REF!,計算!E144)=0,"",COUNTIFS(#REF!,計算!B144,#REF!,"運営中",#REF!,計算!E144))</f>
        <v>#REF!</v>
      </c>
    </row>
    <row r="145" spans="1:11" x14ac:dyDescent="0.15">
      <c r="A145" t="s">
        <v>1613</v>
      </c>
      <c r="B145" t="s">
        <v>1614</v>
      </c>
      <c r="C145" t="s">
        <v>2</v>
      </c>
      <c r="D145" t="s">
        <v>1612</v>
      </c>
      <c r="E145" t="s">
        <v>771</v>
      </c>
      <c r="F145" s="7" t="s">
        <v>2119</v>
      </c>
      <c r="G145" t="s">
        <v>2120</v>
      </c>
      <c r="H145" s="5">
        <v>323.62</v>
      </c>
      <c r="J145" t="e">
        <f>IF(COUNTIFS(#REF!,計算!B145,#REF!,"運営中",#REF!,計算!E145)=0,"",(COUNTIFS(#REF!,計算!B145,#REF!,"運営中",#REF!,計算!E145)))</f>
        <v>#REF!</v>
      </c>
      <c r="K145" t="e">
        <f>IF(COUNTIFS(#REF!,計算!B145,#REF!,"運営中",#REF!,計算!E145)=0,"",COUNTIFS(#REF!,計算!B145,#REF!,"運営中",#REF!,計算!E145))</f>
        <v>#REF!</v>
      </c>
    </row>
    <row r="146" spans="1:11" x14ac:dyDescent="0.15">
      <c r="A146" t="s">
        <v>1610</v>
      </c>
      <c r="B146" t="s">
        <v>1611</v>
      </c>
      <c r="C146" t="s">
        <v>2</v>
      </c>
      <c r="D146" t="s">
        <v>1609</v>
      </c>
      <c r="E146" t="s">
        <v>771</v>
      </c>
      <c r="F146" s="7" t="s">
        <v>2119</v>
      </c>
      <c r="G146" t="s">
        <v>2120</v>
      </c>
      <c r="H146" s="5">
        <v>1958</v>
      </c>
      <c r="J146" t="e">
        <f>IF(COUNTIFS(#REF!,計算!B146,#REF!,"運営中",#REF!,計算!E146)=0,"",(COUNTIFS(#REF!,計算!B146,#REF!,"運営中",#REF!,計算!E146)))</f>
        <v>#REF!</v>
      </c>
      <c r="K146" t="e">
        <f>IF(COUNTIFS(#REF!,計算!B146,#REF!,"運営中",#REF!,計算!E146)=0,"",COUNTIFS(#REF!,計算!B146,#REF!,"運営中",#REF!,計算!E146))</f>
        <v>#REF!</v>
      </c>
    </row>
    <row r="147" spans="1:11" x14ac:dyDescent="0.15">
      <c r="A147" t="s">
        <v>1607</v>
      </c>
      <c r="B147" t="s">
        <v>1608</v>
      </c>
      <c r="C147" t="s">
        <v>2</v>
      </c>
      <c r="D147" t="s">
        <v>1606</v>
      </c>
      <c r="E147" t="s">
        <v>771</v>
      </c>
      <c r="F147" s="7" t="s">
        <v>2119</v>
      </c>
      <c r="G147" t="s">
        <v>2120</v>
      </c>
      <c r="H147" s="5">
        <v>642</v>
      </c>
      <c r="J147" t="e">
        <f>IF(COUNTIFS(#REF!,計算!B147,#REF!,"運営中",#REF!,計算!E147)=0,"",(COUNTIFS(#REF!,計算!B147,#REF!,"運営中",#REF!,計算!E147)))</f>
        <v>#REF!</v>
      </c>
      <c r="K147" t="e">
        <f>IF(COUNTIFS(#REF!,計算!B147,#REF!,"運営中",#REF!,計算!E147)=0,"",COUNTIFS(#REF!,計算!B147,#REF!,"運営中",#REF!,計算!E147))</f>
        <v>#REF!</v>
      </c>
    </row>
    <row r="148" spans="1:11" x14ac:dyDescent="0.15">
      <c r="A148" t="s">
        <v>1604</v>
      </c>
      <c r="B148" t="s">
        <v>1605</v>
      </c>
      <c r="C148" t="s">
        <v>2</v>
      </c>
      <c r="D148" t="s">
        <v>1603</v>
      </c>
      <c r="E148" t="s">
        <v>771</v>
      </c>
      <c r="F148" s="7" t="s">
        <v>2119</v>
      </c>
      <c r="G148" t="s">
        <v>2120</v>
      </c>
      <c r="H148" s="5">
        <v>216</v>
      </c>
      <c r="J148" t="e">
        <f>IF(COUNTIFS(#REF!,計算!B148,#REF!,"運営中",#REF!,計算!E148)=0,"",(COUNTIFS(#REF!,計算!B148,#REF!,"運営中",#REF!,計算!E148)))</f>
        <v>#REF!</v>
      </c>
      <c r="K148" t="e">
        <f>IF(COUNTIFS(#REF!,計算!B148,#REF!,"運営中",#REF!,計算!E148)=0,"",COUNTIFS(#REF!,計算!B148,#REF!,"運営中",#REF!,計算!E148))</f>
        <v>#REF!</v>
      </c>
    </row>
    <row r="149" spans="1:11" x14ac:dyDescent="0.15">
      <c r="A149" t="s">
        <v>1601</v>
      </c>
      <c r="B149" t="s">
        <v>1602</v>
      </c>
      <c r="C149" t="s">
        <v>2</v>
      </c>
      <c r="D149" t="s">
        <v>1600</v>
      </c>
      <c r="E149" t="s">
        <v>771</v>
      </c>
      <c r="F149" s="7" t="s">
        <v>2119</v>
      </c>
      <c r="G149" t="s">
        <v>2120</v>
      </c>
      <c r="H149" s="5">
        <v>493.01</v>
      </c>
      <c r="J149" t="e">
        <f>IF(COUNTIFS(#REF!,計算!B149,#REF!,"運営中",#REF!,計算!E149)=0,"",(COUNTIFS(#REF!,計算!B149,#REF!,"運営中",#REF!,計算!E149)))</f>
        <v>#REF!</v>
      </c>
      <c r="K149" t="e">
        <f>IF(COUNTIFS(#REF!,計算!B149,#REF!,"運営中",#REF!,計算!E149)=0,"",COUNTIFS(#REF!,計算!B149,#REF!,"運営中",#REF!,計算!E149))</f>
        <v>#REF!</v>
      </c>
    </row>
    <row r="150" spans="1:11" x14ac:dyDescent="0.15">
      <c r="A150" t="s">
        <v>1598</v>
      </c>
      <c r="B150" t="s">
        <v>1599</v>
      </c>
      <c r="C150" t="s">
        <v>2</v>
      </c>
      <c r="D150" t="s">
        <v>1597</v>
      </c>
      <c r="E150" t="s">
        <v>771</v>
      </c>
      <c r="F150" s="7" t="s">
        <v>2119</v>
      </c>
      <c r="G150" t="s">
        <v>2120</v>
      </c>
      <c r="H150" s="5">
        <v>198</v>
      </c>
      <c r="J150" t="e">
        <f>IF(COUNTIFS(#REF!,計算!B150,#REF!,"運営中",#REF!,計算!E150)=0,"",(COUNTIFS(#REF!,計算!B150,#REF!,"運営中",#REF!,計算!E150)))</f>
        <v>#REF!</v>
      </c>
      <c r="K150" t="e">
        <f>IF(COUNTIFS(#REF!,計算!B150,#REF!,"運営中",#REF!,計算!E150)=0,"",COUNTIFS(#REF!,計算!B150,#REF!,"運営中",#REF!,計算!E150))</f>
        <v>#REF!</v>
      </c>
    </row>
    <row r="151" spans="1:11" x14ac:dyDescent="0.15">
      <c r="A151" t="s">
        <v>1595</v>
      </c>
      <c r="B151" t="s">
        <v>1596</v>
      </c>
      <c r="C151" t="s">
        <v>2</v>
      </c>
      <c r="D151" t="s">
        <v>1594</v>
      </c>
      <c r="E151" t="s">
        <v>771</v>
      </c>
      <c r="F151" s="7" t="s">
        <v>2119</v>
      </c>
      <c r="G151" t="s">
        <v>2120</v>
      </c>
      <c r="H151" s="5">
        <v>189</v>
      </c>
      <c r="J151" t="e">
        <f>IF(COUNTIFS(#REF!,計算!B151,#REF!,"運営中",#REF!,計算!E151)=0,"",(COUNTIFS(#REF!,計算!B151,#REF!,"運営中",#REF!,計算!E151)))</f>
        <v>#REF!</v>
      </c>
      <c r="K151" t="e">
        <f>IF(COUNTIFS(#REF!,計算!B151,#REF!,"運営中",#REF!,計算!E151)=0,"",COUNTIFS(#REF!,計算!B151,#REF!,"運営中",#REF!,計算!E151))</f>
        <v>#REF!</v>
      </c>
    </row>
    <row r="152" spans="1:11" x14ac:dyDescent="0.15">
      <c r="A152" t="s">
        <v>1592</v>
      </c>
      <c r="B152" t="s">
        <v>1593</v>
      </c>
      <c r="C152" t="s">
        <v>2</v>
      </c>
      <c r="D152" t="s">
        <v>1591</v>
      </c>
      <c r="E152" t="s">
        <v>771</v>
      </c>
      <c r="F152" s="7" t="s">
        <v>2119</v>
      </c>
      <c r="G152" t="s">
        <v>2120</v>
      </c>
      <c r="H152" s="5">
        <v>1788</v>
      </c>
      <c r="J152" t="e">
        <f>IF(COUNTIFS(#REF!,計算!B152,#REF!,"運営中",#REF!,計算!E152)=0,"",(COUNTIFS(#REF!,計算!B152,#REF!,"運営中",#REF!,計算!E152)))</f>
        <v>#REF!</v>
      </c>
      <c r="K152" t="e">
        <f>IF(COUNTIFS(#REF!,計算!B152,#REF!,"運営中",#REF!,計算!E152)=0,"",COUNTIFS(#REF!,計算!B152,#REF!,"運営中",#REF!,計算!E152))</f>
        <v>#REF!</v>
      </c>
    </row>
    <row r="153" spans="1:11" x14ac:dyDescent="0.15">
      <c r="A153" t="s">
        <v>1589</v>
      </c>
      <c r="B153" t="s">
        <v>1590</v>
      </c>
      <c r="C153" t="s">
        <v>2</v>
      </c>
      <c r="D153" t="s">
        <v>1588</v>
      </c>
      <c r="E153" t="s">
        <v>771</v>
      </c>
      <c r="F153" s="7" t="s">
        <v>2119</v>
      </c>
      <c r="G153" t="s">
        <v>2120</v>
      </c>
      <c r="H153" s="5">
        <v>300</v>
      </c>
      <c r="J153" t="e">
        <f>IF(COUNTIFS(#REF!,計算!B153,#REF!,"運営中",#REF!,計算!E153)=0,"",(COUNTIFS(#REF!,計算!B153,#REF!,"運営中",#REF!,計算!E153)))</f>
        <v>#REF!</v>
      </c>
      <c r="K153" t="e">
        <f>IF(COUNTIFS(#REF!,計算!B153,#REF!,"運営中",#REF!,計算!E153)=0,"",COUNTIFS(#REF!,計算!B153,#REF!,"運営中",#REF!,計算!E153))</f>
        <v>#REF!</v>
      </c>
    </row>
    <row r="154" spans="1:11" x14ac:dyDescent="0.15">
      <c r="A154" t="s">
        <v>1586</v>
      </c>
      <c r="B154" t="s">
        <v>1587</v>
      </c>
      <c r="C154" t="s">
        <v>2</v>
      </c>
      <c r="D154" t="s">
        <v>1585</v>
      </c>
      <c r="E154" t="s">
        <v>771</v>
      </c>
      <c r="F154" s="7" t="s">
        <v>2119</v>
      </c>
      <c r="G154" t="s">
        <v>2120</v>
      </c>
      <c r="H154" s="5">
        <v>2036</v>
      </c>
      <c r="J154" t="e">
        <f>IF(COUNTIFS(#REF!,計算!B154,#REF!,"運営中",#REF!,計算!E154)=0,"",(COUNTIFS(#REF!,計算!B154,#REF!,"運営中",#REF!,計算!E154)))</f>
        <v>#REF!</v>
      </c>
      <c r="K154" t="e">
        <f>IF(COUNTIFS(#REF!,計算!B154,#REF!,"運営中",#REF!,計算!E154)=0,"",COUNTIFS(#REF!,計算!B154,#REF!,"運営中",#REF!,計算!E154))</f>
        <v>#REF!</v>
      </c>
    </row>
    <row r="155" spans="1:11" x14ac:dyDescent="0.15">
      <c r="A155" t="s">
        <v>1583</v>
      </c>
      <c r="B155" t="s">
        <v>1584</v>
      </c>
      <c r="C155" t="s">
        <v>2</v>
      </c>
      <c r="D155" t="s">
        <v>1582</v>
      </c>
      <c r="E155" t="s">
        <v>771</v>
      </c>
      <c r="F155" s="7" t="s">
        <v>2119</v>
      </c>
      <c r="G155" t="s">
        <v>2120</v>
      </c>
      <c r="H155" s="5">
        <v>278</v>
      </c>
      <c r="J155" t="e">
        <f>IF(COUNTIFS(#REF!,計算!B155,#REF!,"運営中",#REF!,計算!E155)=0,"",(COUNTIFS(#REF!,計算!B155,#REF!,"運営中",#REF!,計算!E155)))</f>
        <v>#REF!</v>
      </c>
      <c r="K155" t="e">
        <f>IF(COUNTIFS(#REF!,計算!B155,#REF!,"運営中",#REF!,計算!E155)=0,"",COUNTIFS(#REF!,計算!B155,#REF!,"運営中",#REF!,計算!E155))</f>
        <v>#REF!</v>
      </c>
    </row>
    <row r="156" spans="1:11" x14ac:dyDescent="0.15">
      <c r="A156" t="s">
        <v>1580</v>
      </c>
      <c r="B156" t="s">
        <v>1581</v>
      </c>
      <c r="C156" t="s">
        <v>2</v>
      </c>
      <c r="D156" t="s">
        <v>1579</v>
      </c>
      <c r="E156" t="s">
        <v>771</v>
      </c>
      <c r="F156" s="7" t="s">
        <v>2119</v>
      </c>
      <c r="G156" t="s">
        <v>2120</v>
      </c>
      <c r="H156" s="5">
        <v>1090</v>
      </c>
      <c r="J156" t="e">
        <f>IF(COUNTIFS(#REF!,計算!B156,#REF!,"運営中",#REF!,計算!E156)=0,"",(COUNTIFS(#REF!,計算!B156,#REF!,"運営中",#REF!,計算!E156)))</f>
        <v>#REF!</v>
      </c>
      <c r="K156" t="e">
        <f>IF(COUNTIFS(#REF!,計算!B156,#REF!,"運営中",#REF!,計算!E156)=0,"",COUNTIFS(#REF!,計算!B156,#REF!,"運営中",#REF!,計算!E156))</f>
        <v>#REF!</v>
      </c>
    </row>
    <row r="157" spans="1:11" x14ac:dyDescent="0.15">
      <c r="A157" t="s">
        <v>1577</v>
      </c>
      <c r="B157" t="s">
        <v>1578</v>
      </c>
      <c r="C157" t="s">
        <v>2</v>
      </c>
      <c r="D157" t="s">
        <v>1576</v>
      </c>
      <c r="E157" t="s">
        <v>771</v>
      </c>
      <c r="F157" s="7" t="s">
        <v>2119</v>
      </c>
      <c r="G157" t="s">
        <v>2120</v>
      </c>
      <c r="H157" s="5">
        <v>334</v>
      </c>
      <c r="J157" t="e">
        <f>IF(COUNTIFS(#REF!,計算!B157,#REF!,"運営中",#REF!,計算!E157)=0,"",(COUNTIFS(#REF!,計算!B157,#REF!,"運営中",#REF!,計算!E157)))</f>
        <v>#REF!</v>
      </c>
      <c r="K157" t="e">
        <f>IF(COUNTIFS(#REF!,計算!B157,#REF!,"運営中",#REF!,計算!E157)=0,"",COUNTIFS(#REF!,計算!B157,#REF!,"運営中",#REF!,計算!E157))</f>
        <v>#REF!</v>
      </c>
    </row>
    <row r="158" spans="1:11" x14ac:dyDescent="0.15">
      <c r="A158" t="s">
        <v>1574</v>
      </c>
      <c r="B158" t="s">
        <v>1575</v>
      </c>
      <c r="C158" t="s">
        <v>2</v>
      </c>
      <c r="D158" t="s">
        <v>1573</v>
      </c>
      <c r="E158" t="s">
        <v>771</v>
      </c>
      <c r="F158" s="7" t="s">
        <v>2119</v>
      </c>
      <c r="G158" t="s">
        <v>2120</v>
      </c>
      <c r="H158" s="5">
        <v>3286</v>
      </c>
      <c r="J158" t="e">
        <f>IF(COUNTIFS(#REF!,計算!B158,#REF!,"運営中",#REF!,計算!E158)=0,"",(COUNTIFS(#REF!,計算!B158,#REF!,"運営中",#REF!,計算!E158)))</f>
        <v>#REF!</v>
      </c>
      <c r="K158" t="e">
        <f>IF(COUNTIFS(#REF!,計算!B158,#REF!,"運営中",#REF!,計算!E158)=0,"",COUNTIFS(#REF!,計算!B158,#REF!,"運営中",#REF!,計算!E158))</f>
        <v>#REF!</v>
      </c>
    </row>
    <row r="159" spans="1:11" x14ac:dyDescent="0.15">
      <c r="A159" t="s">
        <v>1571</v>
      </c>
      <c r="B159" t="s">
        <v>1572</v>
      </c>
      <c r="C159" t="s">
        <v>2</v>
      </c>
      <c r="D159" t="s">
        <v>1570</v>
      </c>
      <c r="E159" t="s">
        <v>771</v>
      </c>
      <c r="F159" s="7" t="s">
        <v>2119</v>
      </c>
      <c r="G159" t="s">
        <v>2120</v>
      </c>
      <c r="H159" s="5">
        <v>441</v>
      </c>
      <c r="J159" t="e">
        <f>IF(COUNTIFS(#REF!,計算!B159,#REF!,"運営中",#REF!,計算!E159)=0,"",(COUNTIFS(#REF!,計算!B159,#REF!,"運営中",#REF!,計算!E159)))</f>
        <v>#REF!</v>
      </c>
      <c r="K159" t="e">
        <f>IF(COUNTIFS(#REF!,計算!B159,#REF!,"運営中",#REF!,計算!E159)=0,"",COUNTIFS(#REF!,計算!B159,#REF!,"運営中",#REF!,計算!E159))</f>
        <v>#REF!</v>
      </c>
    </row>
    <row r="160" spans="1:11" x14ac:dyDescent="0.15">
      <c r="A160" t="s">
        <v>1568</v>
      </c>
      <c r="B160" t="s">
        <v>1569</v>
      </c>
      <c r="C160" t="s">
        <v>2</v>
      </c>
      <c r="D160" t="s">
        <v>1567</v>
      </c>
      <c r="E160" t="s">
        <v>771</v>
      </c>
      <c r="F160" s="7" t="s">
        <v>2119</v>
      </c>
      <c r="G160" t="s">
        <v>2120</v>
      </c>
      <c r="H160" s="5">
        <v>728.64</v>
      </c>
      <c r="J160" t="e">
        <f>IF(COUNTIFS(#REF!,計算!B160,#REF!,"運営中",#REF!,計算!E160)=0,"",(COUNTIFS(#REF!,計算!B160,#REF!,"運営中",#REF!,計算!E160)))</f>
        <v>#REF!</v>
      </c>
      <c r="K160" t="e">
        <f>IF(COUNTIFS(#REF!,計算!B160,#REF!,"運営中",#REF!,計算!E160)=0,"",COUNTIFS(#REF!,計算!B160,#REF!,"運営中",#REF!,計算!E160))</f>
        <v>#REF!</v>
      </c>
    </row>
    <row r="161" spans="1:11" x14ac:dyDescent="0.15">
      <c r="A161" t="s">
        <v>1565</v>
      </c>
      <c r="B161" t="s">
        <v>1566</v>
      </c>
      <c r="C161" t="s">
        <v>2</v>
      </c>
      <c r="D161" t="s">
        <v>1564</v>
      </c>
      <c r="E161" t="s">
        <v>771</v>
      </c>
      <c r="F161" s="7" t="s">
        <v>2119</v>
      </c>
      <c r="G161" t="s">
        <v>2120</v>
      </c>
      <c r="H161" s="5">
        <v>206</v>
      </c>
      <c r="J161" t="e">
        <f>IF(COUNTIFS(#REF!,計算!B161,#REF!,"運営中",#REF!,計算!E161)=0,"",(COUNTIFS(#REF!,計算!B161,#REF!,"運営中",#REF!,計算!E161)))</f>
        <v>#REF!</v>
      </c>
      <c r="K161" t="e">
        <f>IF(COUNTIFS(#REF!,計算!B161,#REF!,"運営中",#REF!,計算!E161)=0,"",COUNTIFS(#REF!,計算!B161,#REF!,"運営中",#REF!,計算!E161))</f>
        <v>#REF!</v>
      </c>
    </row>
    <row r="162" spans="1:11" x14ac:dyDescent="0.15">
      <c r="A162" t="s">
        <v>1562</v>
      </c>
      <c r="B162" t="s">
        <v>1563</v>
      </c>
      <c r="C162" t="s">
        <v>2</v>
      </c>
      <c r="D162" t="s">
        <v>1561</v>
      </c>
      <c r="E162" t="s">
        <v>771</v>
      </c>
      <c r="F162" s="7" t="s">
        <v>2119</v>
      </c>
      <c r="G162" t="s">
        <v>2120</v>
      </c>
      <c r="H162" s="5">
        <v>951</v>
      </c>
      <c r="J162" t="e">
        <f>IF(COUNTIFS(#REF!,計算!B162,#REF!,"運営中",#REF!,計算!E162)=0,"",(COUNTIFS(#REF!,計算!B162,#REF!,"運営中",#REF!,計算!E162)))</f>
        <v>#REF!</v>
      </c>
      <c r="K162" t="e">
        <f>IF(COUNTIFS(#REF!,計算!B162,#REF!,"運営中",#REF!,計算!E162)=0,"",COUNTIFS(#REF!,計算!B162,#REF!,"運営中",#REF!,計算!E162))</f>
        <v>#REF!</v>
      </c>
    </row>
    <row r="163" spans="1:11" x14ac:dyDescent="0.15">
      <c r="A163" t="s">
        <v>1559</v>
      </c>
      <c r="B163" t="s">
        <v>1560</v>
      </c>
      <c r="C163" t="s">
        <v>2</v>
      </c>
      <c r="D163" t="s">
        <v>1558</v>
      </c>
      <c r="E163" t="s">
        <v>771</v>
      </c>
      <c r="F163" s="7" t="s">
        <v>2119</v>
      </c>
      <c r="G163" t="s">
        <v>2120</v>
      </c>
      <c r="H163" s="5">
        <v>7383</v>
      </c>
      <c r="J163" t="e">
        <f>IF(COUNTIFS(#REF!,計算!B163,#REF!,"運営中",#REF!,計算!E163)=0,"",(COUNTIFS(#REF!,計算!B163,#REF!,"運営中",#REF!,計算!E163)))</f>
        <v>#REF!</v>
      </c>
      <c r="K163" t="e">
        <f>IF(COUNTIFS(#REF!,計算!B163,#REF!,"運営中",#REF!,計算!E163)=0,"",COUNTIFS(#REF!,計算!B163,#REF!,"運営中",#REF!,計算!E163))</f>
        <v>#REF!</v>
      </c>
    </row>
    <row r="164" spans="1:11" x14ac:dyDescent="0.15">
      <c r="A164" t="s">
        <v>1556</v>
      </c>
      <c r="B164" t="s">
        <v>1557</v>
      </c>
      <c r="C164" t="s">
        <v>2</v>
      </c>
      <c r="D164" t="s">
        <v>1555</v>
      </c>
      <c r="E164" t="s">
        <v>771</v>
      </c>
      <c r="F164" s="7" t="s">
        <v>2119</v>
      </c>
      <c r="G164" t="s">
        <v>2120</v>
      </c>
      <c r="H164" s="5">
        <v>832</v>
      </c>
      <c r="J164" t="e">
        <f>IF(COUNTIFS(#REF!,計算!B164,#REF!,"運営中",#REF!,計算!E164)=0,"",(COUNTIFS(#REF!,計算!B164,#REF!,"運営中",#REF!,計算!E164)))</f>
        <v>#REF!</v>
      </c>
      <c r="K164" t="e">
        <f>IF(COUNTIFS(#REF!,計算!B164,#REF!,"運営中",#REF!,計算!E164)=0,"",COUNTIFS(#REF!,計算!B164,#REF!,"運営中",#REF!,計算!E164))</f>
        <v>#REF!</v>
      </c>
    </row>
    <row r="165" spans="1:11" x14ac:dyDescent="0.15">
      <c r="A165" t="s">
        <v>1553</v>
      </c>
      <c r="B165" t="s">
        <v>1554</v>
      </c>
      <c r="C165" t="s">
        <v>2</v>
      </c>
      <c r="D165" t="s">
        <v>1552</v>
      </c>
      <c r="E165" t="s">
        <v>771</v>
      </c>
      <c r="F165" s="7" t="s">
        <v>2119</v>
      </c>
      <c r="G165" t="s">
        <v>2120</v>
      </c>
      <c r="H165" s="5">
        <v>290</v>
      </c>
      <c r="J165" t="e">
        <f>IF(COUNTIFS(#REF!,計算!B165,#REF!,"運営中",#REF!,計算!E165)=0,"",(COUNTIFS(#REF!,計算!B165,#REF!,"運営中",#REF!,計算!E165)))</f>
        <v>#REF!</v>
      </c>
      <c r="K165" t="e">
        <f>IF(COUNTIFS(#REF!,計算!B165,#REF!,"運営中",#REF!,計算!E165)=0,"",COUNTIFS(#REF!,計算!B165,#REF!,"運営中",#REF!,計算!E165))</f>
        <v>#REF!</v>
      </c>
    </row>
    <row r="166" spans="1:11" x14ac:dyDescent="0.15">
      <c r="A166" t="s">
        <v>1550</v>
      </c>
      <c r="B166" t="s">
        <v>1551</v>
      </c>
      <c r="C166" t="s">
        <v>2</v>
      </c>
      <c r="D166" t="s">
        <v>1549</v>
      </c>
      <c r="E166" t="s">
        <v>771</v>
      </c>
      <c r="F166" s="7" t="s">
        <v>2119</v>
      </c>
      <c r="G166" t="s">
        <v>2120</v>
      </c>
      <c r="H166" s="5">
        <v>426</v>
      </c>
      <c r="J166" t="e">
        <f>IF(COUNTIFS(#REF!,計算!B166,#REF!,"運営中",#REF!,計算!E166)=0,"",(COUNTIFS(#REF!,計算!B166,#REF!,"運営中",#REF!,計算!E166)))</f>
        <v>#REF!</v>
      </c>
      <c r="K166" t="e">
        <f>IF(COUNTIFS(#REF!,計算!B166,#REF!,"運営中",#REF!,計算!E166)=0,"",COUNTIFS(#REF!,計算!B166,#REF!,"運営中",#REF!,計算!E166))</f>
        <v>#REF!</v>
      </c>
    </row>
    <row r="167" spans="1:11" x14ac:dyDescent="0.15">
      <c r="A167" t="s">
        <v>1547</v>
      </c>
      <c r="B167" t="s">
        <v>1548</v>
      </c>
      <c r="C167" t="s">
        <v>2</v>
      </c>
      <c r="D167" t="s">
        <v>1546</v>
      </c>
      <c r="E167" t="s">
        <v>771</v>
      </c>
      <c r="F167" s="7" t="s">
        <v>2119</v>
      </c>
      <c r="G167" t="s">
        <v>2120</v>
      </c>
      <c r="H167" s="5">
        <v>279</v>
      </c>
      <c r="J167" t="e">
        <f>IF(COUNTIFS(#REF!,計算!B167,#REF!,"運営中",#REF!,計算!E167)=0,"",(COUNTIFS(#REF!,計算!B167,#REF!,"運営中",#REF!,計算!E167)))</f>
        <v>#REF!</v>
      </c>
      <c r="K167" t="e">
        <f>IF(COUNTIFS(#REF!,計算!B167,#REF!,"運営中",#REF!,計算!E167)=0,"",COUNTIFS(#REF!,計算!B167,#REF!,"運営中",#REF!,計算!E167))</f>
        <v>#REF!</v>
      </c>
    </row>
    <row r="168" spans="1:11" x14ac:dyDescent="0.15">
      <c r="A168" t="s">
        <v>1544</v>
      </c>
      <c r="B168" t="s">
        <v>1545</v>
      </c>
      <c r="C168" t="s">
        <v>2</v>
      </c>
      <c r="D168" t="s">
        <v>1543</v>
      </c>
      <c r="E168" t="s">
        <v>771</v>
      </c>
      <c r="F168" s="7" t="s">
        <v>2119</v>
      </c>
      <c r="G168" t="s">
        <v>2120</v>
      </c>
      <c r="H168" s="5">
        <v>301</v>
      </c>
      <c r="J168" t="e">
        <f>IF(COUNTIFS(#REF!,計算!B168,#REF!,"運営中",#REF!,計算!E168)=0,"",(COUNTIFS(#REF!,計算!B168,#REF!,"運営中",#REF!,計算!E168)))</f>
        <v>#REF!</v>
      </c>
      <c r="K168" t="e">
        <f>IF(COUNTIFS(#REF!,計算!B168,#REF!,"運営中",#REF!,計算!E168)=0,"",COUNTIFS(#REF!,計算!B168,#REF!,"運営中",#REF!,計算!E168))</f>
        <v>#REF!</v>
      </c>
    </row>
    <row r="169" spans="1:11" x14ac:dyDescent="0.15">
      <c r="A169" t="s">
        <v>1541</v>
      </c>
      <c r="B169" t="s">
        <v>1542</v>
      </c>
      <c r="C169" t="s">
        <v>2</v>
      </c>
      <c r="D169" t="s">
        <v>1540</v>
      </c>
      <c r="E169" t="s">
        <v>771</v>
      </c>
      <c r="F169" s="7" t="s">
        <v>2119</v>
      </c>
      <c r="G169" t="s">
        <v>2120</v>
      </c>
      <c r="H169" s="5">
        <v>383.83</v>
      </c>
      <c r="J169" t="e">
        <f>IF(COUNTIFS(#REF!,計算!B169,#REF!,"運営中",#REF!,計算!E169)=0,"",(COUNTIFS(#REF!,計算!B169,#REF!,"運営中",#REF!,計算!E169)))</f>
        <v>#REF!</v>
      </c>
      <c r="K169" t="e">
        <f>IF(COUNTIFS(#REF!,計算!B169,#REF!,"運営中",#REF!,計算!E169)=0,"",COUNTIFS(#REF!,計算!B169,#REF!,"運営中",#REF!,計算!E169))</f>
        <v>#REF!</v>
      </c>
    </row>
    <row r="170" spans="1:11" x14ac:dyDescent="0.15">
      <c r="A170" t="s">
        <v>1538</v>
      </c>
      <c r="B170" t="s">
        <v>1539</v>
      </c>
      <c r="C170" t="s">
        <v>2</v>
      </c>
      <c r="D170" t="s">
        <v>1537</v>
      </c>
      <c r="E170" t="s">
        <v>771</v>
      </c>
      <c r="F170" s="7" t="s">
        <v>2119</v>
      </c>
      <c r="G170" t="s">
        <v>2120</v>
      </c>
      <c r="H170" s="5">
        <v>722</v>
      </c>
      <c r="J170" t="e">
        <f>IF(COUNTIFS(#REF!,計算!B170,#REF!,"運営中",#REF!,計算!E170)=0,"",(COUNTIFS(#REF!,計算!B170,#REF!,"運営中",#REF!,計算!E170)))</f>
        <v>#REF!</v>
      </c>
      <c r="K170" t="e">
        <f>IF(COUNTIFS(#REF!,計算!B170,#REF!,"運営中",#REF!,計算!E170)=0,"",COUNTIFS(#REF!,計算!B170,#REF!,"運営中",#REF!,計算!E170))</f>
        <v>#REF!</v>
      </c>
    </row>
    <row r="171" spans="1:11" x14ac:dyDescent="0.15">
      <c r="A171" t="s">
        <v>1535</v>
      </c>
      <c r="B171" t="s">
        <v>1536</v>
      </c>
      <c r="C171" t="s">
        <v>2</v>
      </c>
      <c r="D171" t="s">
        <v>1534</v>
      </c>
      <c r="E171" t="s">
        <v>771</v>
      </c>
      <c r="F171" s="7" t="s">
        <v>2119</v>
      </c>
      <c r="G171" t="s">
        <v>2120</v>
      </c>
      <c r="H171" s="5">
        <v>639</v>
      </c>
      <c r="J171" t="e">
        <f>IF(COUNTIFS(#REF!,計算!B171,#REF!,"運営中",#REF!,計算!E171)=0,"",(COUNTIFS(#REF!,計算!B171,#REF!,"運営中",#REF!,計算!E171)))</f>
        <v>#REF!</v>
      </c>
      <c r="K171" t="e">
        <f>IF(COUNTIFS(#REF!,計算!B171,#REF!,"運営中",#REF!,計算!E171)=0,"",COUNTIFS(#REF!,計算!B171,#REF!,"運営中",#REF!,計算!E171))</f>
        <v>#REF!</v>
      </c>
    </row>
    <row r="172" spans="1:11" x14ac:dyDescent="0.15">
      <c r="A172" t="s">
        <v>1532</v>
      </c>
      <c r="B172" t="s">
        <v>1533</v>
      </c>
      <c r="C172" t="s">
        <v>2</v>
      </c>
      <c r="D172" t="s">
        <v>1531</v>
      </c>
      <c r="E172" t="s">
        <v>771</v>
      </c>
      <c r="F172" s="7" t="s">
        <v>2119</v>
      </c>
      <c r="G172" t="s">
        <v>2120</v>
      </c>
      <c r="H172" s="5">
        <v>165</v>
      </c>
      <c r="J172" t="e">
        <f>IF(COUNTIFS(#REF!,計算!B172,#REF!,"運営中",#REF!,計算!E172)=0,"",(COUNTIFS(#REF!,計算!B172,#REF!,"運営中",#REF!,計算!E172)))</f>
        <v>#REF!</v>
      </c>
      <c r="K172" t="e">
        <f>IF(COUNTIFS(#REF!,計算!B172,#REF!,"運営中",#REF!,計算!E172)=0,"",COUNTIFS(#REF!,計算!B172,#REF!,"運営中",#REF!,計算!E172))</f>
        <v>#REF!</v>
      </c>
    </row>
    <row r="173" spans="1:11" x14ac:dyDescent="0.15">
      <c r="A173" t="s">
        <v>1529</v>
      </c>
      <c r="B173" t="s">
        <v>1530</v>
      </c>
      <c r="C173" t="s">
        <v>2</v>
      </c>
      <c r="D173" t="s">
        <v>1528</v>
      </c>
      <c r="E173" t="s">
        <v>771</v>
      </c>
      <c r="F173" s="7" t="s">
        <v>2119</v>
      </c>
      <c r="G173" t="s">
        <v>2120</v>
      </c>
      <c r="H173" s="5">
        <v>389</v>
      </c>
      <c r="J173" t="e">
        <f>IF(COUNTIFS(#REF!,計算!B173,#REF!,"運営中",#REF!,計算!E173)=0,"",(COUNTIFS(#REF!,計算!B173,#REF!,"運営中",#REF!,計算!E173)))</f>
        <v>#REF!</v>
      </c>
      <c r="K173" t="e">
        <f>IF(COUNTIFS(#REF!,計算!B173,#REF!,"運営中",#REF!,計算!E173)=0,"",COUNTIFS(#REF!,計算!B173,#REF!,"運営中",#REF!,計算!E173))</f>
        <v>#REF!</v>
      </c>
    </row>
    <row r="174" spans="1:11" x14ac:dyDescent="0.15">
      <c r="A174" t="s">
        <v>1526</v>
      </c>
      <c r="B174" t="s">
        <v>1527</v>
      </c>
      <c r="C174" t="s">
        <v>2</v>
      </c>
      <c r="D174" t="s">
        <v>1525</v>
      </c>
      <c r="E174" t="s">
        <v>771</v>
      </c>
      <c r="F174" s="7" t="s">
        <v>2119</v>
      </c>
      <c r="G174" t="s">
        <v>2120</v>
      </c>
      <c r="H174" s="5">
        <v>301</v>
      </c>
      <c r="J174" t="e">
        <f>IF(COUNTIFS(#REF!,計算!B174,#REF!,"運営中",#REF!,計算!E174)=0,"",(COUNTIFS(#REF!,計算!B174,#REF!,"運営中",#REF!,計算!E174)))</f>
        <v>#REF!</v>
      </c>
      <c r="K174" t="e">
        <f>IF(COUNTIFS(#REF!,計算!B174,#REF!,"運営中",#REF!,計算!E174)=0,"",COUNTIFS(#REF!,計算!B174,#REF!,"運営中",#REF!,計算!E174))</f>
        <v>#REF!</v>
      </c>
    </row>
    <row r="175" spans="1:11" x14ac:dyDescent="0.15">
      <c r="A175" t="s">
        <v>1523</v>
      </c>
      <c r="B175" t="s">
        <v>1524</v>
      </c>
      <c r="C175" t="s">
        <v>2</v>
      </c>
      <c r="D175" t="s">
        <v>1522</v>
      </c>
      <c r="E175" t="s">
        <v>771</v>
      </c>
      <c r="F175" s="7" t="s">
        <v>2119</v>
      </c>
      <c r="G175" t="s">
        <v>2120</v>
      </c>
      <c r="H175" s="5">
        <v>2644</v>
      </c>
      <c r="J175" t="e">
        <f>IF(COUNTIFS(#REF!,計算!B175,#REF!,"運営中",#REF!,計算!E175)=0,"",(COUNTIFS(#REF!,計算!B175,#REF!,"運営中",#REF!,計算!E175)))</f>
        <v>#REF!</v>
      </c>
      <c r="K175" t="e">
        <f>IF(COUNTIFS(#REF!,計算!B175,#REF!,"運営中",#REF!,計算!E175)=0,"",COUNTIFS(#REF!,計算!B175,#REF!,"運営中",#REF!,計算!E175))</f>
        <v>#REF!</v>
      </c>
    </row>
    <row r="176" spans="1:11" x14ac:dyDescent="0.15">
      <c r="A176" t="s">
        <v>1520</v>
      </c>
      <c r="B176" t="s">
        <v>1521</v>
      </c>
      <c r="C176" t="s">
        <v>2</v>
      </c>
      <c r="D176" t="s">
        <v>1519</v>
      </c>
      <c r="E176" t="s">
        <v>771</v>
      </c>
      <c r="F176" s="7" t="s">
        <v>2119</v>
      </c>
      <c r="G176" t="s">
        <v>2120</v>
      </c>
      <c r="H176" s="5">
        <v>199</v>
      </c>
      <c r="J176" t="e">
        <f>IF(COUNTIFS(#REF!,計算!B176,#REF!,"運営中",#REF!,計算!E176)=0,"",(COUNTIFS(#REF!,計算!B176,#REF!,"運営中",#REF!,計算!E176)))</f>
        <v>#REF!</v>
      </c>
      <c r="K176" t="e">
        <f>IF(COUNTIFS(#REF!,計算!B176,#REF!,"運営中",#REF!,計算!E176)=0,"",COUNTIFS(#REF!,計算!B176,#REF!,"運営中",#REF!,計算!E176))</f>
        <v>#REF!</v>
      </c>
    </row>
    <row r="177" spans="1:11" x14ac:dyDescent="0.15">
      <c r="A177" t="s">
        <v>1517</v>
      </c>
      <c r="B177" t="s">
        <v>1518</v>
      </c>
      <c r="C177" t="s">
        <v>2</v>
      </c>
      <c r="D177" t="s">
        <v>1516</v>
      </c>
      <c r="E177" t="s">
        <v>771</v>
      </c>
      <c r="F177" s="7" t="s">
        <v>2119</v>
      </c>
      <c r="G177" t="s">
        <v>2120</v>
      </c>
      <c r="H177" s="5">
        <v>2802</v>
      </c>
      <c r="J177" t="e">
        <f>IF(COUNTIFS(#REF!,計算!B177,#REF!,"運営中",#REF!,計算!E177)=0,"",(COUNTIFS(#REF!,計算!B177,#REF!,"運営中",#REF!,計算!E177)))</f>
        <v>#REF!</v>
      </c>
      <c r="K177" t="e">
        <f>IF(COUNTIFS(#REF!,計算!B177,#REF!,"運営中",#REF!,計算!E177)=0,"",COUNTIFS(#REF!,計算!B177,#REF!,"運営中",#REF!,計算!E177))</f>
        <v>#REF!</v>
      </c>
    </row>
    <row r="178" spans="1:11" x14ac:dyDescent="0.15">
      <c r="A178" t="s">
        <v>1514</v>
      </c>
      <c r="B178" t="s">
        <v>1515</v>
      </c>
      <c r="C178" t="s">
        <v>2</v>
      </c>
      <c r="D178" t="s">
        <v>1513</v>
      </c>
      <c r="E178" t="s">
        <v>771</v>
      </c>
      <c r="F178" s="7" t="s">
        <v>2119</v>
      </c>
      <c r="G178" t="s">
        <v>2120</v>
      </c>
      <c r="H178" s="5">
        <v>4958</v>
      </c>
      <c r="J178" t="e">
        <f>IF(COUNTIFS(#REF!,計算!B178,#REF!,"運営中",#REF!,計算!E178)=0,"",(COUNTIFS(#REF!,計算!B178,#REF!,"運営中",#REF!,計算!E178)))</f>
        <v>#REF!</v>
      </c>
      <c r="K178" t="e">
        <f>IF(COUNTIFS(#REF!,計算!B178,#REF!,"運営中",#REF!,計算!E178)=0,"",COUNTIFS(#REF!,計算!B178,#REF!,"運営中",#REF!,計算!E178))</f>
        <v>#REF!</v>
      </c>
    </row>
    <row r="179" spans="1:11" x14ac:dyDescent="0.15">
      <c r="A179" t="s">
        <v>1511</v>
      </c>
      <c r="B179" t="s">
        <v>1512</v>
      </c>
      <c r="C179" t="s">
        <v>2</v>
      </c>
      <c r="D179" t="s">
        <v>1510</v>
      </c>
      <c r="E179" t="s">
        <v>771</v>
      </c>
      <c r="F179" s="7" t="s">
        <v>2119</v>
      </c>
      <c r="G179" t="s">
        <v>2120</v>
      </c>
      <c r="H179" s="5">
        <v>3337</v>
      </c>
      <c r="J179" t="e">
        <f>IF(COUNTIFS(#REF!,計算!B179,#REF!,"運営中",#REF!,計算!E179)=0,"",(COUNTIFS(#REF!,計算!B179,#REF!,"運営中",#REF!,計算!E179)))</f>
        <v>#REF!</v>
      </c>
      <c r="K179" t="e">
        <f>IF(COUNTIFS(#REF!,計算!B179,#REF!,"運営中",#REF!,計算!E179)=0,"",COUNTIFS(#REF!,計算!B179,#REF!,"運営中",#REF!,計算!E179))</f>
        <v>#REF!</v>
      </c>
    </row>
    <row r="180" spans="1:11" x14ac:dyDescent="0.15">
      <c r="A180" t="s">
        <v>1508</v>
      </c>
      <c r="B180" t="s">
        <v>1509</v>
      </c>
      <c r="C180" t="s">
        <v>2</v>
      </c>
      <c r="D180" t="s">
        <v>1507</v>
      </c>
      <c r="E180" t="s">
        <v>771</v>
      </c>
      <c r="F180" s="7" t="s">
        <v>2119</v>
      </c>
      <c r="G180" t="s">
        <v>2120</v>
      </c>
      <c r="H180" s="5">
        <v>4326</v>
      </c>
      <c r="J180" t="e">
        <f>IF(COUNTIFS(#REF!,計算!B180,#REF!,"運営中",#REF!,計算!E180)=0,"",(COUNTIFS(#REF!,計算!B180,#REF!,"運営中",#REF!,計算!E180)))</f>
        <v>#REF!</v>
      </c>
      <c r="K180" t="e">
        <f>IF(COUNTIFS(#REF!,計算!B180,#REF!,"運営中",#REF!,計算!E180)=0,"",COUNTIFS(#REF!,計算!B180,#REF!,"運営中",#REF!,計算!E180))</f>
        <v>#REF!</v>
      </c>
    </row>
    <row r="181" spans="1:11" x14ac:dyDescent="0.15">
      <c r="A181" t="s">
        <v>1505</v>
      </c>
      <c r="B181" t="s">
        <v>1506</v>
      </c>
      <c r="C181" t="s">
        <v>2</v>
      </c>
      <c r="D181" t="s">
        <v>1504</v>
      </c>
      <c r="E181" t="s">
        <v>771</v>
      </c>
      <c r="F181" s="7" t="s">
        <v>2119</v>
      </c>
      <c r="G181" t="s">
        <v>2120</v>
      </c>
      <c r="H181" s="5">
        <v>4373</v>
      </c>
      <c r="J181" t="e">
        <f>IF(COUNTIFS(#REF!,計算!B181,#REF!,"運営中",#REF!,計算!E181)=0,"",(COUNTIFS(#REF!,計算!B181,#REF!,"運営中",#REF!,計算!E181)))</f>
        <v>#REF!</v>
      </c>
      <c r="K181" t="e">
        <f>IF(COUNTIFS(#REF!,計算!B181,#REF!,"運営中",#REF!,計算!E181)=0,"",COUNTIFS(#REF!,計算!B181,#REF!,"運営中",#REF!,計算!E181))</f>
        <v>#REF!</v>
      </c>
    </row>
    <row r="182" spans="1:11" x14ac:dyDescent="0.15">
      <c r="A182" t="s">
        <v>1502</v>
      </c>
      <c r="B182" t="s">
        <v>1503</v>
      </c>
      <c r="C182" t="s">
        <v>2</v>
      </c>
      <c r="D182" t="s">
        <v>1501</v>
      </c>
      <c r="E182" t="s">
        <v>771</v>
      </c>
      <c r="F182" s="7" t="s">
        <v>2119</v>
      </c>
      <c r="G182" t="s">
        <v>2120</v>
      </c>
      <c r="H182" s="5">
        <v>553</v>
      </c>
      <c r="J182" t="e">
        <f>IF(COUNTIFS(#REF!,計算!B182,#REF!,"運営中",#REF!,計算!E182)=0,"",(COUNTIFS(#REF!,計算!B182,#REF!,"運営中",#REF!,計算!E182)))</f>
        <v>#REF!</v>
      </c>
      <c r="K182" t="e">
        <f>IF(COUNTIFS(#REF!,計算!B182,#REF!,"運営中",#REF!,計算!E182)=0,"",COUNTIFS(#REF!,計算!B182,#REF!,"運営中",#REF!,計算!E182))</f>
        <v>#REF!</v>
      </c>
    </row>
    <row r="183" spans="1:11" x14ac:dyDescent="0.15">
      <c r="A183" t="s">
        <v>1499</v>
      </c>
      <c r="B183" t="s">
        <v>1500</v>
      </c>
      <c r="C183" t="s">
        <v>2</v>
      </c>
      <c r="D183" t="s">
        <v>1498</v>
      </c>
      <c r="E183" t="s">
        <v>771</v>
      </c>
      <c r="F183" s="7" t="s">
        <v>2119</v>
      </c>
      <c r="G183" t="s">
        <v>2120</v>
      </c>
      <c r="H183" s="5">
        <v>935</v>
      </c>
      <c r="J183" t="e">
        <f>IF(COUNTIFS(#REF!,計算!B183,#REF!,"運営中",#REF!,計算!E183)=0,"",(COUNTIFS(#REF!,計算!B183,#REF!,"運営中",#REF!,計算!E183)))</f>
        <v>#REF!</v>
      </c>
      <c r="K183" t="e">
        <f>IF(COUNTIFS(#REF!,計算!B183,#REF!,"運営中",#REF!,計算!E183)=0,"",COUNTIFS(#REF!,計算!B183,#REF!,"運営中",#REF!,計算!E183))</f>
        <v>#REF!</v>
      </c>
    </row>
    <row r="184" spans="1:11" x14ac:dyDescent="0.15">
      <c r="A184" t="s">
        <v>1496</v>
      </c>
      <c r="B184" t="s">
        <v>1497</v>
      </c>
      <c r="C184" t="s">
        <v>2</v>
      </c>
      <c r="D184" t="s">
        <v>1495</v>
      </c>
      <c r="E184" t="s">
        <v>771</v>
      </c>
      <c r="F184" s="7" t="s">
        <v>2119</v>
      </c>
      <c r="G184" t="s">
        <v>2120</v>
      </c>
      <c r="H184" s="5">
        <v>387</v>
      </c>
      <c r="J184" t="e">
        <f>IF(COUNTIFS(#REF!,計算!B184,#REF!,"運営中",#REF!,計算!E184)=0,"",(COUNTIFS(#REF!,計算!B184,#REF!,"運営中",#REF!,計算!E184)))</f>
        <v>#REF!</v>
      </c>
      <c r="K184" t="e">
        <f>IF(COUNTIFS(#REF!,計算!B184,#REF!,"運営中",#REF!,計算!E184)=0,"",COUNTIFS(#REF!,計算!B184,#REF!,"運営中",#REF!,計算!E184))</f>
        <v>#REF!</v>
      </c>
    </row>
    <row r="185" spans="1:11" x14ac:dyDescent="0.15">
      <c r="A185" t="s">
        <v>1493</v>
      </c>
      <c r="B185" t="s">
        <v>1494</v>
      </c>
      <c r="C185" t="s">
        <v>2</v>
      </c>
      <c r="D185" t="s">
        <v>1492</v>
      </c>
      <c r="E185" t="s">
        <v>771</v>
      </c>
      <c r="F185" s="7" t="s">
        <v>2119</v>
      </c>
      <c r="G185" t="s">
        <v>2120</v>
      </c>
      <c r="H185" s="5">
        <v>148</v>
      </c>
      <c r="J185" t="e">
        <f>IF(COUNTIFS(#REF!,計算!B185,#REF!,"運営中",#REF!,計算!E185)=0,"",(COUNTIFS(#REF!,計算!B185,#REF!,"運営中",#REF!,計算!E185)))</f>
        <v>#REF!</v>
      </c>
      <c r="K185" t="e">
        <f>IF(COUNTIFS(#REF!,計算!B185,#REF!,"運営中",#REF!,計算!E185)=0,"",COUNTIFS(#REF!,計算!B185,#REF!,"運営中",#REF!,計算!E185))</f>
        <v>#REF!</v>
      </c>
    </row>
    <row r="186" spans="1:11" x14ac:dyDescent="0.15">
      <c r="A186" t="s">
        <v>1490</v>
      </c>
      <c r="B186" t="s">
        <v>1491</v>
      </c>
      <c r="C186" t="s">
        <v>2</v>
      </c>
      <c r="D186" t="s">
        <v>1489</v>
      </c>
      <c r="E186" t="s">
        <v>771</v>
      </c>
      <c r="F186" s="7" t="s">
        <v>2119</v>
      </c>
      <c r="G186" t="s">
        <v>2120</v>
      </c>
      <c r="H186" s="5">
        <v>300</v>
      </c>
      <c r="J186" t="e">
        <f>IF(COUNTIFS(#REF!,計算!B186,#REF!,"運営中",#REF!,計算!E186)=0,"",(COUNTIFS(#REF!,計算!B186,#REF!,"運営中",#REF!,計算!E186)))</f>
        <v>#REF!</v>
      </c>
      <c r="K186" t="e">
        <f>IF(COUNTIFS(#REF!,計算!B186,#REF!,"運営中",#REF!,計算!E186)=0,"",COUNTIFS(#REF!,計算!B186,#REF!,"運営中",#REF!,計算!E186))</f>
        <v>#REF!</v>
      </c>
    </row>
    <row r="187" spans="1:11" x14ac:dyDescent="0.15">
      <c r="A187" t="s">
        <v>1487</v>
      </c>
      <c r="B187" t="s">
        <v>1488</v>
      </c>
      <c r="C187" t="s">
        <v>2</v>
      </c>
      <c r="D187" t="s">
        <v>1486</v>
      </c>
      <c r="E187" t="s">
        <v>771</v>
      </c>
      <c r="F187" s="7" t="s">
        <v>2119</v>
      </c>
      <c r="G187" t="s">
        <v>2120</v>
      </c>
      <c r="H187" s="5">
        <v>4165</v>
      </c>
      <c r="J187" t="e">
        <f>IF(COUNTIFS(#REF!,計算!B187,#REF!,"運営中",#REF!,計算!E187)=0,"",(COUNTIFS(#REF!,計算!B187,#REF!,"運営中",#REF!,計算!E187)))</f>
        <v>#REF!</v>
      </c>
      <c r="K187" t="e">
        <f>IF(COUNTIFS(#REF!,計算!B187,#REF!,"運営中",#REF!,計算!E187)=0,"",COUNTIFS(#REF!,計算!B187,#REF!,"運営中",#REF!,計算!E187))</f>
        <v>#REF!</v>
      </c>
    </row>
    <row r="188" spans="1:11" x14ac:dyDescent="0.15">
      <c r="A188" t="s">
        <v>1484</v>
      </c>
      <c r="B188" t="s">
        <v>1485</v>
      </c>
      <c r="C188" t="s">
        <v>2</v>
      </c>
      <c r="D188" t="s">
        <v>1483</v>
      </c>
      <c r="E188" t="s">
        <v>771</v>
      </c>
      <c r="F188" s="7" t="s">
        <v>2119</v>
      </c>
      <c r="G188" t="s">
        <v>2120</v>
      </c>
      <c r="H188" s="5">
        <v>921</v>
      </c>
      <c r="J188" t="e">
        <f>IF(COUNTIFS(#REF!,計算!B188,#REF!,"運営中",#REF!,計算!E188)=0,"",(COUNTIFS(#REF!,計算!B188,#REF!,"運営中",#REF!,計算!E188)))</f>
        <v>#REF!</v>
      </c>
      <c r="K188" t="e">
        <f>IF(COUNTIFS(#REF!,計算!B188,#REF!,"運営中",#REF!,計算!E188)=0,"",COUNTIFS(#REF!,計算!B188,#REF!,"運営中",#REF!,計算!E188))</f>
        <v>#REF!</v>
      </c>
    </row>
    <row r="189" spans="1:11" x14ac:dyDescent="0.15">
      <c r="A189" t="s">
        <v>1481</v>
      </c>
      <c r="B189" t="s">
        <v>1482</v>
      </c>
      <c r="C189" t="s">
        <v>2</v>
      </c>
      <c r="D189" t="s">
        <v>1480</v>
      </c>
      <c r="E189" t="s">
        <v>771</v>
      </c>
      <c r="F189" s="7" t="s">
        <v>2119</v>
      </c>
      <c r="G189" t="s">
        <v>2120</v>
      </c>
      <c r="H189" s="5">
        <v>1723.78</v>
      </c>
      <c r="J189" t="e">
        <f>IF(COUNTIFS(#REF!,計算!B189,#REF!,"運営中",#REF!,計算!E189)=0,"",(COUNTIFS(#REF!,計算!B189,#REF!,"運営中",#REF!,計算!E189)))</f>
        <v>#REF!</v>
      </c>
      <c r="K189" t="e">
        <f>IF(COUNTIFS(#REF!,計算!B189,#REF!,"運営中",#REF!,計算!E189)=0,"",COUNTIFS(#REF!,計算!B189,#REF!,"運営中",#REF!,計算!E189))</f>
        <v>#REF!</v>
      </c>
    </row>
    <row r="190" spans="1:11" x14ac:dyDescent="0.15">
      <c r="A190" t="s">
        <v>1478</v>
      </c>
      <c r="B190" t="s">
        <v>1479</v>
      </c>
      <c r="C190" t="s">
        <v>2</v>
      </c>
      <c r="D190" t="s">
        <v>1477</v>
      </c>
      <c r="E190" t="s">
        <v>771</v>
      </c>
      <c r="F190" s="7" t="s">
        <v>2119</v>
      </c>
      <c r="G190" t="s">
        <v>2120</v>
      </c>
      <c r="H190" s="5">
        <v>310</v>
      </c>
      <c r="J190" t="e">
        <f>IF(COUNTIFS(#REF!,計算!B190,#REF!,"運営中",#REF!,計算!E190)=0,"",(COUNTIFS(#REF!,計算!B190,#REF!,"運営中",#REF!,計算!E190)))</f>
        <v>#REF!</v>
      </c>
      <c r="K190" t="e">
        <f>IF(COUNTIFS(#REF!,計算!B190,#REF!,"運営中",#REF!,計算!E190)=0,"",COUNTIFS(#REF!,計算!B190,#REF!,"運営中",#REF!,計算!E190))</f>
        <v>#REF!</v>
      </c>
    </row>
    <row r="191" spans="1:11" x14ac:dyDescent="0.15">
      <c r="A191" t="s">
        <v>1475</v>
      </c>
      <c r="B191" t="s">
        <v>1476</v>
      </c>
      <c r="C191" t="s">
        <v>2</v>
      </c>
      <c r="D191" t="s">
        <v>1474</v>
      </c>
      <c r="E191" t="s">
        <v>771</v>
      </c>
      <c r="F191" s="7" t="s">
        <v>2119</v>
      </c>
      <c r="G191" t="s">
        <v>2120</v>
      </c>
      <c r="H191" s="5">
        <v>4596</v>
      </c>
      <c r="J191" t="e">
        <f>IF(COUNTIFS(#REF!,計算!B191,#REF!,"運営中",#REF!,計算!E191)=0,"",(COUNTIFS(#REF!,計算!B191,#REF!,"運営中",#REF!,計算!E191)))</f>
        <v>#REF!</v>
      </c>
      <c r="K191" t="e">
        <f>IF(COUNTIFS(#REF!,計算!B191,#REF!,"運営中",#REF!,計算!E191)=0,"",COUNTIFS(#REF!,計算!B191,#REF!,"運営中",#REF!,計算!E191))</f>
        <v>#REF!</v>
      </c>
    </row>
    <row r="192" spans="1:11" x14ac:dyDescent="0.15">
      <c r="A192" t="s">
        <v>1472</v>
      </c>
      <c r="B192" t="s">
        <v>1473</v>
      </c>
      <c r="C192" t="s">
        <v>2</v>
      </c>
      <c r="D192" t="s">
        <v>1471</v>
      </c>
      <c r="E192" t="s">
        <v>771</v>
      </c>
      <c r="F192" s="7" t="s">
        <v>2119</v>
      </c>
      <c r="G192" t="s">
        <v>2120</v>
      </c>
      <c r="H192" s="5">
        <v>903</v>
      </c>
      <c r="J192" t="e">
        <f>IF(COUNTIFS(#REF!,計算!B192,#REF!,"運営中",#REF!,計算!E192)=0,"",(COUNTIFS(#REF!,計算!B192,#REF!,"運営中",#REF!,計算!E192)))</f>
        <v>#REF!</v>
      </c>
      <c r="K192" t="e">
        <f>IF(COUNTIFS(#REF!,計算!B192,#REF!,"運営中",#REF!,計算!E192)=0,"",COUNTIFS(#REF!,計算!B192,#REF!,"運営中",#REF!,計算!E192))</f>
        <v>#REF!</v>
      </c>
    </row>
    <row r="193" spans="1:11" x14ac:dyDescent="0.15">
      <c r="A193" t="s">
        <v>1469</v>
      </c>
      <c r="B193" t="s">
        <v>1470</v>
      </c>
      <c r="C193" t="s">
        <v>2</v>
      </c>
      <c r="D193" t="s">
        <v>1468</v>
      </c>
      <c r="E193" t="s">
        <v>771</v>
      </c>
      <c r="F193" s="7" t="s">
        <v>2119</v>
      </c>
      <c r="G193" t="s">
        <v>2120</v>
      </c>
      <c r="H193" s="5">
        <v>1200</v>
      </c>
      <c r="J193" t="e">
        <f>IF(COUNTIFS(#REF!,計算!B193,#REF!,"運営中",#REF!,計算!E193)=0,"",(COUNTIFS(#REF!,計算!B193,#REF!,"運営中",#REF!,計算!E193)))</f>
        <v>#REF!</v>
      </c>
      <c r="K193" t="e">
        <f>IF(COUNTIFS(#REF!,計算!B193,#REF!,"運営中",#REF!,計算!E193)=0,"",COUNTIFS(#REF!,計算!B193,#REF!,"運営中",#REF!,計算!E193))</f>
        <v>#REF!</v>
      </c>
    </row>
    <row r="194" spans="1:11" x14ac:dyDescent="0.15">
      <c r="A194" t="s">
        <v>1466</v>
      </c>
      <c r="B194" t="s">
        <v>1467</v>
      </c>
      <c r="C194" t="s">
        <v>2</v>
      </c>
      <c r="D194" t="s">
        <v>1465</v>
      </c>
      <c r="E194" t="s">
        <v>771</v>
      </c>
      <c r="F194" s="7" t="s">
        <v>2119</v>
      </c>
      <c r="G194" t="s">
        <v>2120</v>
      </c>
      <c r="H194" s="5">
        <v>2568.2199999999998</v>
      </c>
      <c r="J194" t="e">
        <f>IF(COUNTIFS(#REF!,計算!B194,#REF!,"運営中",#REF!,計算!E194)=0,"",(COUNTIFS(#REF!,計算!B194,#REF!,"運営中",#REF!,計算!E194)))</f>
        <v>#REF!</v>
      </c>
      <c r="K194" t="e">
        <f>IF(COUNTIFS(#REF!,計算!B194,#REF!,"運営中",#REF!,計算!E194)=0,"",COUNTIFS(#REF!,計算!B194,#REF!,"運営中",#REF!,計算!E194))</f>
        <v>#REF!</v>
      </c>
    </row>
    <row r="195" spans="1:11" x14ac:dyDescent="0.15">
      <c r="A195" t="s">
        <v>1463</v>
      </c>
      <c r="B195" t="s">
        <v>1464</v>
      </c>
      <c r="C195" t="s">
        <v>2</v>
      </c>
      <c r="D195" t="s">
        <v>1462</v>
      </c>
      <c r="E195" t="s">
        <v>771</v>
      </c>
      <c r="F195" s="7" t="s">
        <v>2119</v>
      </c>
      <c r="G195" t="s">
        <v>2120</v>
      </c>
      <c r="H195" s="5">
        <v>1135</v>
      </c>
      <c r="J195" t="e">
        <f>IF(COUNTIFS(#REF!,計算!B195,#REF!,"運営中",#REF!,計算!E195)=0,"",(COUNTIFS(#REF!,計算!B195,#REF!,"運営中",#REF!,計算!E195)))</f>
        <v>#REF!</v>
      </c>
      <c r="K195" t="e">
        <f>IF(COUNTIFS(#REF!,計算!B195,#REF!,"運営中",#REF!,計算!E195)=0,"",COUNTIFS(#REF!,計算!B195,#REF!,"運営中",#REF!,計算!E195))</f>
        <v>#REF!</v>
      </c>
    </row>
    <row r="196" spans="1:11" x14ac:dyDescent="0.15">
      <c r="A196" t="s">
        <v>1460</v>
      </c>
      <c r="B196" t="s">
        <v>1461</v>
      </c>
      <c r="C196" t="s">
        <v>2</v>
      </c>
      <c r="D196" t="s">
        <v>1459</v>
      </c>
      <c r="E196" t="s">
        <v>771</v>
      </c>
      <c r="F196" s="7" t="s">
        <v>2119</v>
      </c>
      <c r="G196" t="s">
        <v>2120</v>
      </c>
      <c r="H196" s="5">
        <v>549</v>
      </c>
      <c r="J196" t="e">
        <f>IF(COUNTIFS(#REF!,計算!B196,#REF!,"運営中",#REF!,計算!E196)=0,"",(COUNTIFS(#REF!,計算!B196,#REF!,"運営中",#REF!,計算!E196)))</f>
        <v>#REF!</v>
      </c>
      <c r="K196" t="e">
        <f>IF(COUNTIFS(#REF!,計算!B196,#REF!,"運営中",#REF!,計算!E196)=0,"",COUNTIFS(#REF!,計算!B196,#REF!,"運営中",#REF!,計算!E196))</f>
        <v>#REF!</v>
      </c>
    </row>
    <row r="197" spans="1:11" x14ac:dyDescent="0.15">
      <c r="A197" t="s">
        <v>1457</v>
      </c>
      <c r="B197" t="s">
        <v>1458</v>
      </c>
      <c r="C197" t="s">
        <v>2</v>
      </c>
      <c r="D197" t="s">
        <v>1456</v>
      </c>
      <c r="E197" t="s">
        <v>771</v>
      </c>
      <c r="F197" s="7" t="s">
        <v>2119</v>
      </c>
      <c r="G197" t="s">
        <v>2120</v>
      </c>
      <c r="H197" s="5">
        <v>3613</v>
      </c>
      <c r="J197" t="e">
        <f>IF(COUNTIFS(#REF!,計算!B197,#REF!,"運営中",#REF!,計算!E197)=0,"",(COUNTIFS(#REF!,計算!B197,#REF!,"運営中",#REF!,計算!E197)))</f>
        <v>#REF!</v>
      </c>
      <c r="K197" t="e">
        <f>IF(COUNTIFS(#REF!,計算!B197,#REF!,"運営中",#REF!,計算!E197)=0,"",COUNTIFS(#REF!,計算!B197,#REF!,"運営中",#REF!,計算!E197))</f>
        <v>#REF!</v>
      </c>
    </row>
    <row r="198" spans="1:11" x14ac:dyDescent="0.15">
      <c r="A198" t="s">
        <v>1454</v>
      </c>
      <c r="B198" t="s">
        <v>1455</v>
      </c>
      <c r="C198" t="s">
        <v>2</v>
      </c>
      <c r="D198" t="s">
        <v>1453</v>
      </c>
      <c r="E198" t="s">
        <v>771</v>
      </c>
      <c r="F198" s="7" t="s">
        <v>2119</v>
      </c>
      <c r="G198" t="s">
        <v>2120</v>
      </c>
      <c r="H198" s="5">
        <v>9152.4699999999993</v>
      </c>
      <c r="J198" t="e">
        <f>IF(COUNTIFS(#REF!,計算!B198,#REF!,"運営中",#REF!,計算!E198)=0,"",(COUNTIFS(#REF!,計算!B198,#REF!,"運営中",#REF!,計算!E198)))</f>
        <v>#REF!</v>
      </c>
      <c r="K198" t="e">
        <f>IF(COUNTIFS(#REF!,計算!B198,#REF!,"運営中",#REF!,計算!E198)=0,"",COUNTIFS(#REF!,計算!B198,#REF!,"運営中",#REF!,計算!E198))</f>
        <v>#REF!</v>
      </c>
    </row>
    <row r="199" spans="1:11" x14ac:dyDescent="0.15">
      <c r="A199" t="s">
        <v>1451</v>
      </c>
      <c r="B199" t="s">
        <v>1452</v>
      </c>
      <c r="C199" t="s">
        <v>2</v>
      </c>
      <c r="D199" t="s">
        <v>1450</v>
      </c>
      <c r="E199" t="s">
        <v>771</v>
      </c>
      <c r="F199" s="7" t="s">
        <v>2119</v>
      </c>
      <c r="G199" t="s">
        <v>2120</v>
      </c>
      <c r="H199" s="5">
        <v>442</v>
      </c>
      <c r="J199" t="e">
        <f>IF(COUNTIFS(#REF!,計算!B199,#REF!,"運営中",#REF!,計算!E199)=0,"",(COUNTIFS(#REF!,計算!B199,#REF!,"運営中",#REF!,計算!E199)))</f>
        <v>#REF!</v>
      </c>
      <c r="K199" t="e">
        <f>IF(COUNTIFS(#REF!,計算!B199,#REF!,"運営中",#REF!,計算!E199)=0,"",COUNTIFS(#REF!,計算!B199,#REF!,"運営中",#REF!,計算!E199))</f>
        <v>#REF!</v>
      </c>
    </row>
    <row r="200" spans="1:11" x14ac:dyDescent="0.15">
      <c r="A200" t="s">
        <v>1448</v>
      </c>
      <c r="B200" t="s">
        <v>1449</v>
      </c>
      <c r="C200" t="s">
        <v>2</v>
      </c>
      <c r="D200" t="s">
        <v>1447</v>
      </c>
      <c r="E200" t="s">
        <v>771</v>
      </c>
      <c r="F200" s="7" t="s">
        <v>2119</v>
      </c>
      <c r="G200" t="s">
        <v>2120</v>
      </c>
      <c r="H200" s="5">
        <v>415</v>
      </c>
      <c r="J200" t="e">
        <f>IF(COUNTIFS(#REF!,計算!B200,#REF!,"運営中",#REF!,計算!E200)=0,"",(COUNTIFS(#REF!,計算!B200,#REF!,"運営中",#REF!,計算!E200)))</f>
        <v>#REF!</v>
      </c>
      <c r="K200" t="e">
        <f>IF(COUNTIFS(#REF!,計算!B200,#REF!,"運営中",#REF!,計算!E200)=0,"",COUNTIFS(#REF!,計算!B200,#REF!,"運営中",#REF!,計算!E200))</f>
        <v>#REF!</v>
      </c>
    </row>
    <row r="201" spans="1:11" x14ac:dyDescent="0.15">
      <c r="A201" t="s">
        <v>1445</v>
      </c>
      <c r="B201" t="s">
        <v>1446</v>
      </c>
      <c r="C201" t="s">
        <v>2</v>
      </c>
      <c r="D201" t="s">
        <v>1444</v>
      </c>
      <c r="E201" t="s">
        <v>771</v>
      </c>
      <c r="F201" s="7" t="s">
        <v>2119</v>
      </c>
      <c r="G201" t="s">
        <v>2120</v>
      </c>
      <c r="H201" s="5">
        <v>843.06</v>
      </c>
      <c r="J201" t="e">
        <f>IF(COUNTIFS(#REF!,計算!B201,#REF!,"運営中",#REF!,計算!E201)=0,"",(COUNTIFS(#REF!,計算!B201,#REF!,"運営中",#REF!,計算!E201)))</f>
        <v>#REF!</v>
      </c>
      <c r="K201" t="e">
        <f>IF(COUNTIFS(#REF!,計算!B201,#REF!,"運営中",#REF!,計算!E201)=0,"",COUNTIFS(#REF!,計算!B201,#REF!,"運営中",#REF!,計算!E201))</f>
        <v>#REF!</v>
      </c>
    </row>
    <row r="202" spans="1:11" x14ac:dyDescent="0.15">
      <c r="A202" t="s">
        <v>1442</v>
      </c>
      <c r="B202" t="s">
        <v>1443</v>
      </c>
      <c r="C202" t="s">
        <v>2</v>
      </c>
      <c r="D202" t="s">
        <v>1441</v>
      </c>
      <c r="E202" t="s">
        <v>771</v>
      </c>
      <c r="F202" s="7" t="s">
        <v>2119</v>
      </c>
      <c r="G202" t="s">
        <v>2120</v>
      </c>
      <c r="H202" s="5">
        <v>267.12</v>
      </c>
      <c r="J202" t="e">
        <f>IF(COUNTIFS(#REF!,計算!B202,#REF!,"運営中",#REF!,計算!E202)=0,"",(COUNTIFS(#REF!,計算!B202,#REF!,"運営中",#REF!,計算!E202)))</f>
        <v>#REF!</v>
      </c>
      <c r="K202" t="e">
        <f>IF(COUNTIFS(#REF!,計算!B202,#REF!,"運営中",#REF!,計算!E202)=0,"",COUNTIFS(#REF!,計算!B202,#REF!,"運営中",#REF!,計算!E202))</f>
        <v>#REF!</v>
      </c>
    </row>
    <row r="203" spans="1:11" x14ac:dyDescent="0.15">
      <c r="A203" t="s">
        <v>1439</v>
      </c>
      <c r="B203" t="s">
        <v>1440</v>
      </c>
      <c r="C203" t="s">
        <v>2</v>
      </c>
      <c r="D203" t="s">
        <v>1438</v>
      </c>
      <c r="E203" t="s">
        <v>771</v>
      </c>
      <c r="F203" s="7" t="s">
        <v>2119</v>
      </c>
      <c r="G203" t="s">
        <v>2120</v>
      </c>
      <c r="H203" s="5">
        <v>2706</v>
      </c>
      <c r="J203" t="e">
        <f>IF(COUNTIFS(#REF!,計算!B203,#REF!,"運営中",#REF!,計算!E203)=0,"",(COUNTIFS(#REF!,計算!B203,#REF!,"運営中",#REF!,計算!E203)))</f>
        <v>#REF!</v>
      </c>
      <c r="K203" t="e">
        <f>IF(COUNTIFS(#REF!,計算!B203,#REF!,"運営中",#REF!,計算!E203)=0,"",COUNTIFS(#REF!,計算!B203,#REF!,"運営中",#REF!,計算!E203))</f>
        <v>#REF!</v>
      </c>
    </row>
    <row r="204" spans="1:11" x14ac:dyDescent="0.15">
      <c r="A204" t="s">
        <v>1436</v>
      </c>
      <c r="B204" t="s">
        <v>1437</v>
      </c>
      <c r="C204" t="s">
        <v>2</v>
      </c>
      <c r="D204" t="s">
        <v>1435</v>
      </c>
      <c r="E204" t="s">
        <v>771</v>
      </c>
      <c r="F204" s="7" t="s">
        <v>2119</v>
      </c>
      <c r="G204" t="s">
        <v>2120</v>
      </c>
      <c r="H204" s="5">
        <v>459.26</v>
      </c>
      <c r="J204" t="e">
        <f>IF(COUNTIFS(#REF!,計算!B204,#REF!,"運営中",#REF!,計算!E204)=0,"",(COUNTIFS(#REF!,計算!B204,#REF!,"運営中",#REF!,計算!E204)))</f>
        <v>#REF!</v>
      </c>
      <c r="K204" t="e">
        <f>IF(COUNTIFS(#REF!,計算!B204,#REF!,"運営中",#REF!,計算!E204)=0,"",COUNTIFS(#REF!,計算!B204,#REF!,"運営中",#REF!,計算!E204))</f>
        <v>#REF!</v>
      </c>
    </row>
    <row r="205" spans="1:11" x14ac:dyDescent="0.15">
      <c r="A205" t="s">
        <v>1433</v>
      </c>
      <c r="B205" t="s">
        <v>1434</v>
      </c>
      <c r="C205" t="s">
        <v>2</v>
      </c>
      <c r="D205" t="s">
        <v>1432</v>
      </c>
      <c r="E205" t="s">
        <v>771</v>
      </c>
      <c r="F205" s="7" t="s">
        <v>2119</v>
      </c>
      <c r="G205" t="s">
        <v>2120</v>
      </c>
      <c r="H205" s="5">
        <v>338</v>
      </c>
      <c r="J205" t="e">
        <f>IF(COUNTIFS(#REF!,計算!B205,#REF!,"運営中",#REF!,計算!E205)=0,"",(COUNTIFS(#REF!,計算!B205,#REF!,"運営中",#REF!,計算!E205)))</f>
        <v>#REF!</v>
      </c>
      <c r="K205" t="e">
        <f>IF(COUNTIFS(#REF!,計算!B205,#REF!,"運営中",#REF!,計算!E205)=0,"",COUNTIFS(#REF!,計算!B205,#REF!,"運営中",#REF!,計算!E205))</f>
        <v>#REF!</v>
      </c>
    </row>
    <row r="206" spans="1:11" x14ac:dyDescent="0.15">
      <c r="A206" t="s">
        <v>1430</v>
      </c>
      <c r="B206" t="s">
        <v>1431</v>
      </c>
      <c r="C206" t="s">
        <v>2</v>
      </c>
      <c r="D206" t="s">
        <v>1429</v>
      </c>
      <c r="E206" t="s">
        <v>771</v>
      </c>
      <c r="F206" s="7" t="s">
        <v>2119</v>
      </c>
      <c r="G206" t="s">
        <v>2120</v>
      </c>
      <c r="H206" s="5">
        <v>324</v>
      </c>
      <c r="J206" t="e">
        <f>IF(COUNTIFS(#REF!,計算!B206,#REF!,"運営中",#REF!,計算!E206)=0,"",(COUNTIFS(#REF!,計算!B206,#REF!,"運営中",#REF!,計算!E206)))</f>
        <v>#REF!</v>
      </c>
      <c r="K206" t="e">
        <f>IF(COUNTIFS(#REF!,計算!B206,#REF!,"運営中",#REF!,計算!E206)=0,"",COUNTIFS(#REF!,計算!B206,#REF!,"運営中",#REF!,計算!E206))</f>
        <v>#REF!</v>
      </c>
    </row>
    <row r="207" spans="1:11" x14ac:dyDescent="0.15">
      <c r="A207" t="s">
        <v>1427</v>
      </c>
      <c r="B207" t="s">
        <v>1428</v>
      </c>
      <c r="C207" t="s">
        <v>2</v>
      </c>
      <c r="D207" t="s">
        <v>1426</v>
      </c>
      <c r="E207" t="s">
        <v>771</v>
      </c>
      <c r="F207" s="7" t="s">
        <v>2119</v>
      </c>
      <c r="G207" t="s">
        <v>2120</v>
      </c>
      <c r="H207" s="5">
        <v>387</v>
      </c>
      <c r="J207" t="e">
        <f>IF(COUNTIFS(#REF!,計算!B207,#REF!,"運営中",#REF!,計算!E207)=0,"",(COUNTIFS(#REF!,計算!B207,#REF!,"運営中",#REF!,計算!E207)))</f>
        <v>#REF!</v>
      </c>
      <c r="K207" t="e">
        <f>IF(COUNTIFS(#REF!,計算!B207,#REF!,"運営中",#REF!,計算!E207)=0,"",COUNTIFS(#REF!,計算!B207,#REF!,"運営中",#REF!,計算!E207))</f>
        <v>#REF!</v>
      </c>
    </row>
    <row r="208" spans="1:11" x14ac:dyDescent="0.15">
      <c r="A208" t="s">
        <v>1424</v>
      </c>
      <c r="B208" t="s">
        <v>1425</v>
      </c>
      <c r="C208" t="s">
        <v>2</v>
      </c>
      <c r="D208" t="s">
        <v>1423</v>
      </c>
      <c r="E208" t="s">
        <v>771</v>
      </c>
      <c r="F208" s="7" t="s">
        <v>2119</v>
      </c>
      <c r="G208" t="s">
        <v>2120</v>
      </c>
      <c r="H208" s="5">
        <v>315</v>
      </c>
      <c r="J208" t="e">
        <f>IF(COUNTIFS(#REF!,計算!B208,#REF!,"運営中",#REF!,計算!E208)=0,"",(COUNTIFS(#REF!,計算!B208,#REF!,"運営中",#REF!,計算!E208)))</f>
        <v>#REF!</v>
      </c>
      <c r="K208" t="e">
        <f>IF(COUNTIFS(#REF!,計算!B208,#REF!,"運営中",#REF!,計算!E208)=0,"",COUNTIFS(#REF!,計算!B208,#REF!,"運営中",#REF!,計算!E208))</f>
        <v>#REF!</v>
      </c>
    </row>
    <row r="209" spans="1:11" x14ac:dyDescent="0.15">
      <c r="A209" t="s">
        <v>1421</v>
      </c>
      <c r="B209" t="s">
        <v>1422</v>
      </c>
      <c r="C209" t="s">
        <v>2</v>
      </c>
      <c r="D209" t="s">
        <v>1420</v>
      </c>
      <c r="E209" t="s">
        <v>771</v>
      </c>
      <c r="F209" s="7" t="s">
        <v>2119</v>
      </c>
      <c r="G209" t="s">
        <v>2120</v>
      </c>
      <c r="H209" s="5">
        <v>207</v>
      </c>
      <c r="J209" t="e">
        <f>IF(COUNTIFS(#REF!,計算!B209,#REF!,"運営中",#REF!,計算!E209)=0,"",(COUNTIFS(#REF!,計算!B209,#REF!,"運営中",#REF!,計算!E209)))</f>
        <v>#REF!</v>
      </c>
      <c r="K209" t="e">
        <f>IF(COUNTIFS(#REF!,計算!B209,#REF!,"運営中",#REF!,計算!E209)=0,"",COUNTIFS(#REF!,計算!B209,#REF!,"運営中",#REF!,計算!E209))</f>
        <v>#REF!</v>
      </c>
    </row>
    <row r="210" spans="1:11" x14ac:dyDescent="0.15">
      <c r="A210" t="s">
        <v>1418</v>
      </c>
      <c r="B210" t="s">
        <v>1419</v>
      </c>
      <c r="C210" t="s">
        <v>2</v>
      </c>
      <c r="D210" t="s">
        <v>1417</v>
      </c>
      <c r="E210" t="s">
        <v>771</v>
      </c>
      <c r="F210" s="7" t="s">
        <v>2119</v>
      </c>
      <c r="G210" t="s">
        <v>2120</v>
      </c>
      <c r="H210" s="5">
        <v>742</v>
      </c>
      <c r="J210" t="e">
        <f>IF(COUNTIFS(#REF!,計算!B210,#REF!,"運営中",#REF!,計算!E210)=0,"",(COUNTIFS(#REF!,計算!B210,#REF!,"運営中",#REF!,計算!E210)))</f>
        <v>#REF!</v>
      </c>
      <c r="K210" t="e">
        <f>IF(COUNTIFS(#REF!,計算!B210,#REF!,"運営中",#REF!,計算!E210)=0,"",COUNTIFS(#REF!,計算!B210,#REF!,"運営中",#REF!,計算!E210))</f>
        <v>#REF!</v>
      </c>
    </row>
    <row r="211" spans="1:11" x14ac:dyDescent="0.15">
      <c r="A211" t="s">
        <v>1415</v>
      </c>
      <c r="B211" t="s">
        <v>1416</v>
      </c>
      <c r="C211" t="s">
        <v>2</v>
      </c>
      <c r="D211" t="s">
        <v>1414</v>
      </c>
      <c r="E211" t="s">
        <v>771</v>
      </c>
      <c r="F211" s="7" t="s">
        <v>2119</v>
      </c>
      <c r="G211" t="s">
        <v>2120</v>
      </c>
      <c r="H211" s="5">
        <v>299.27</v>
      </c>
      <c r="J211" t="e">
        <f>IF(COUNTIFS(#REF!,計算!B211,#REF!,"運営中",#REF!,計算!E211)=0,"",(COUNTIFS(#REF!,計算!B211,#REF!,"運営中",#REF!,計算!E211)))</f>
        <v>#REF!</v>
      </c>
      <c r="K211" t="e">
        <f>IF(COUNTIFS(#REF!,計算!B211,#REF!,"運営中",#REF!,計算!E211)=0,"",COUNTIFS(#REF!,計算!B211,#REF!,"運営中",#REF!,計算!E211))</f>
        <v>#REF!</v>
      </c>
    </row>
    <row r="212" spans="1:11" x14ac:dyDescent="0.15">
      <c r="A212" t="s">
        <v>1412</v>
      </c>
      <c r="B212" t="s">
        <v>1413</v>
      </c>
      <c r="C212" t="s">
        <v>2</v>
      </c>
      <c r="D212" t="s">
        <v>1411</v>
      </c>
      <c r="E212" t="s">
        <v>771</v>
      </c>
      <c r="F212" s="7" t="s">
        <v>2119</v>
      </c>
      <c r="G212" t="s">
        <v>2120</v>
      </c>
      <c r="H212" s="5">
        <v>225</v>
      </c>
      <c r="J212" t="e">
        <f>IF(COUNTIFS(#REF!,計算!B212,#REF!,"運営中",#REF!,計算!E212)=0,"",(COUNTIFS(#REF!,計算!B212,#REF!,"運営中",#REF!,計算!E212)))</f>
        <v>#REF!</v>
      </c>
      <c r="K212" t="e">
        <f>IF(COUNTIFS(#REF!,計算!B212,#REF!,"運営中",#REF!,計算!E212)=0,"",COUNTIFS(#REF!,計算!B212,#REF!,"運営中",#REF!,計算!E212))</f>
        <v>#REF!</v>
      </c>
    </row>
    <row r="213" spans="1:11" x14ac:dyDescent="0.15">
      <c r="A213" t="s">
        <v>1409</v>
      </c>
      <c r="B213" t="s">
        <v>1410</v>
      </c>
      <c r="C213" t="s">
        <v>2</v>
      </c>
      <c r="D213" t="s">
        <v>1408</v>
      </c>
      <c r="E213" t="s">
        <v>771</v>
      </c>
      <c r="F213" s="7" t="s">
        <v>2119</v>
      </c>
      <c r="G213" t="s">
        <v>2120</v>
      </c>
      <c r="H213" s="5">
        <v>369</v>
      </c>
      <c r="J213" t="e">
        <f>IF(COUNTIFS(#REF!,計算!B213,#REF!,"運営中",#REF!,計算!E213)=0,"",(COUNTIFS(#REF!,計算!B213,#REF!,"運営中",#REF!,計算!E213)))</f>
        <v>#REF!</v>
      </c>
      <c r="K213" t="e">
        <f>IF(COUNTIFS(#REF!,計算!B213,#REF!,"運営中",#REF!,計算!E213)=0,"",COUNTIFS(#REF!,計算!B213,#REF!,"運営中",#REF!,計算!E213))</f>
        <v>#REF!</v>
      </c>
    </row>
    <row r="214" spans="1:11" x14ac:dyDescent="0.15">
      <c r="A214" t="s">
        <v>1406</v>
      </c>
      <c r="B214" t="s">
        <v>1407</v>
      </c>
      <c r="C214" t="s">
        <v>2</v>
      </c>
      <c r="D214" t="s">
        <v>1405</v>
      </c>
      <c r="E214" t="s">
        <v>771</v>
      </c>
      <c r="F214" s="7" t="s">
        <v>2119</v>
      </c>
      <c r="G214" t="s">
        <v>2120</v>
      </c>
      <c r="H214" s="5">
        <v>1943</v>
      </c>
      <c r="J214" t="e">
        <f>IF(COUNTIFS(#REF!,計算!B214,#REF!,"運営中",#REF!,計算!E214)=0,"",(COUNTIFS(#REF!,計算!B214,#REF!,"運営中",#REF!,計算!E214)))</f>
        <v>#REF!</v>
      </c>
      <c r="K214" t="e">
        <f>IF(COUNTIFS(#REF!,計算!B214,#REF!,"運営中",#REF!,計算!E214)=0,"",COUNTIFS(#REF!,計算!B214,#REF!,"運営中",#REF!,計算!E214))</f>
        <v>#REF!</v>
      </c>
    </row>
    <row r="215" spans="1:11" x14ac:dyDescent="0.15">
      <c r="A215" t="s">
        <v>1403</v>
      </c>
      <c r="B215" t="s">
        <v>1404</v>
      </c>
      <c r="C215" t="s">
        <v>2</v>
      </c>
      <c r="D215" t="s">
        <v>1402</v>
      </c>
      <c r="E215" t="s">
        <v>771</v>
      </c>
      <c r="F215" s="7" t="s">
        <v>2119</v>
      </c>
      <c r="G215" t="s">
        <v>2120</v>
      </c>
      <c r="H215" s="5">
        <v>171</v>
      </c>
      <c r="J215" t="e">
        <f>IF(COUNTIFS(#REF!,計算!B215,#REF!,"運営中",#REF!,計算!E215)=0,"",(COUNTIFS(#REF!,計算!B215,#REF!,"運営中",#REF!,計算!E215)))</f>
        <v>#REF!</v>
      </c>
      <c r="K215" t="e">
        <f>IF(COUNTIFS(#REF!,計算!B215,#REF!,"運営中",#REF!,計算!E215)=0,"",COUNTIFS(#REF!,計算!B215,#REF!,"運営中",#REF!,計算!E215))</f>
        <v>#REF!</v>
      </c>
    </row>
    <row r="216" spans="1:11" x14ac:dyDescent="0.15">
      <c r="A216" t="s">
        <v>1400</v>
      </c>
      <c r="B216" t="s">
        <v>1401</v>
      </c>
      <c r="C216" t="s">
        <v>2</v>
      </c>
      <c r="D216" t="s">
        <v>1399</v>
      </c>
      <c r="E216" t="s">
        <v>771</v>
      </c>
      <c r="F216" s="7" t="s">
        <v>2119</v>
      </c>
      <c r="G216" t="s">
        <v>2120</v>
      </c>
      <c r="H216" s="5">
        <v>369</v>
      </c>
      <c r="J216" t="e">
        <f>IF(COUNTIFS(#REF!,計算!B216,#REF!,"運営中",#REF!,計算!E216)=0,"",(COUNTIFS(#REF!,計算!B216,#REF!,"運営中",#REF!,計算!E216)))</f>
        <v>#REF!</v>
      </c>
      <c r="K216" t="e">
        <f>IF(COUNTIFS(#REF!,計算!B216,#REF!,"運営中",#REF!,計算!E216)=0,"",COUNTIFS(#REF!,計算!B216,#REF!,"運営中",#REF!,計算!E216))</f>
        <v>#REF!</v>
      </c>
    </row>
    <row r="217" spans="1:11" x14ac:dyDescent="0.15">
      <c r="A217" t="s">
        <v>1397</v>
      </c>
      <c r="B217" t="s">
        <v>1398</v>
      </c>
      <c r="C217" t="s">
        <v>2</v>
      </c>
      <c r="D217" t="s">
        <v>1396</v>
      </c>
      <c r="E217" t="s">
        <v>771</v>
      </c>
      <c r="F217" s="7" t="s">
        <v>2119</v>
      </c>
      <c r="G217" t="s">
        <v>2120</v>
      </c>
      <c r="H217" s="5">
        <v>185</v>
      </c>
      <c r="J217" t="e">
        <f>IF(COUNTIFS(#REF!,計算!B217,#REF!,"運営中",#REF!,計算!E217)=0,"",(COUNTIFS(#REF!,計算!B217,#REF!,"運営中",#REF!,計算!E217)))</f>
        <v>#REF!</v>
      </c>
      <c r="K217" t="e">
        <f>IF(COUNTIFS(#REF!,計算!B217,#REF!,"運営中",#REF!,計算!E217)=0,"",COUNTIFS(#REF!,計算!B217,#REF!,"運営中",#REF!,計算!E217))</f>
        <v>#REF!</v>
      </c>
    </row>
    <row r="218" spans="1:11" x14ac:dyDescent="0.15">
      <c r="A218" t="s">
        <v>1394</v>
      </c>
      <c r="B218" t="s">
        <v>1395</v>
      </c>
      <c r="C218" t="s">
        <v>2</v>
      </c>
      <c r="D218" t="s">
        <v>1393</v>
      </c>
      <c r="E218" t="s">
        <v>771</v>
      </c>
      <c r="F218" s="7" t="s">
        <v>2119</v>
      </c>
      <c r="G218" t="s">
        <v>2120</v>
      </c>
      <c r="H218" s="5">
        <v>163</v>
      </c>
      <c r="J218" t="e">
        <f>IF(COUNTIFS(#REF!,計算!B218,#REF!,"運営中",#REF!,計算!E218)=0,"",(COUNTIFS(#REF!,計算!B218,#REF!,"運営中",#REF!,計算!E218)))</f>
        <v>#REF!</v>
      </c>
      <c r="K218" t="e">
        <f>IF(COUNTIFS(#REF!,計算!B218,#REF!,"運営中",#REF!,計算!E218)=0,"",COUNTIFS(#REF!,計算!B218,#REF!,"運営中",#REF!,計算!E218))</f>
        <v>#REF!</v>
      </c>
    </row>
    <row r="219" spans="1:11" x14ac:dyDescent="0.15">
      <c r="A219" t="s">
        <v>1391</v>
      </c>
      <c r="B219" t="s">
        <v>1392</v>
      </c>
      <c r="C219" t="s">
        <v>2</v>
      </c>
      <c r="D219" t="s">
        <v>1390</v>
      </c>
      <c r="E219" t="s">
        <v>771</v>
      </c>
      <c r="F219" s="7" t="s">
        <v>2119</v>
      </c>
      <c r="G219" t="s">
        <v>2120</v>
      </c>
      <c r="H219" s="5">
        <v>315</v>
      </c>
      <c r="J219" t="e">
        <f>IF(COUNTIFS(#REF!,計算!B219,#REF!,"運営中",#REF!,計算!E219)=0,"",(COUNTIFS(#REF!,計算!B219,#REF!,"運営中",#REF!,計算!E219)))</f>
        <v>#REF!</v>
      </c>
      <c r="K219" t="e">
        <f>IF(COUNTIFS(#REF!,計算!B219,#REF!,"運営中",#REF!,計算!E219)=0,"",COUNTIFS(#REF!,計算!B219,#REF!,"運営中",#REF!,計算!E219))</f>
        <v>#REF!</v>
      </c>
    </row>
    <row r="220" spans="1:11" x14ac:dyDescent="0.15">
      <c r="A220" t="s">
        <v>1388</v>
      </c>
      <c r="B220" t="s">
        <v>1389</v>
      </c>
      <c r="C220" t="s">
        <v>2</v>
      </c>
      <c r="D220" t="s">
        <v>1387</v>
      </c>
      <c r="E220" t="s">
        <v>771</v>
      </c>
      <c r="F220" s="7" t="s">
        <v>2119</v>
      </c>
      <c r="G220" t="s">
        <v>2120</v>
      </c>
      <c r="H220" s="5">
        <v>778</v>
      </c>
      <c r="J220" t="e">
        <f>IF(COUNTIFS(#REF!,計算!B220,#REF!,"運営中",#REF!,計算!E220)=0,"",(COUNTIFS(#REF!,計算!B220,#REF!,"運営中",#REF!,計算!E220)))</f>
        <v>#REF!</v>
      </c>
      <c r="K220" t="e">
        <f>IF(COUNTIFS(#REF!,計算!B220,#REF!,"運営中",#REF!,計算!E220)=0,"",COUNTIFS(#REF!,計算!B220,#REF!,"運営中",#REF!,計算!E220))</f>
        <v>#REF!</v>
      </c>
    </row>
    <row r="221" spans="1:11" x14ac:dyDescent="0.15">
      <c r="A221" t="s">
        <v>1385</v>
      </c>
      <c r="B221" t="s">
        <v>1386</v>
      </c>
      <c r="C221" t="s">
        <v>2</v>
      </c>
      <c r="D221" t="s">
        <v>1384</v>
      </c>
      <c r="E221" t="s">
        <v>771</v>
      </c>
      <c r="F221" s="7" t="s">
        <v>2119</v>
      </c>
      <c r="G221" t="s">
        <v>2120</v>
      </c>
      <c r="H221" s="5">
        <v>526</v>
      </c>
      <c r="J221" t="e">
        <f>IF(COUNTIFS(#REF!,計算!B221,#REF!,"運営中",#REF!,計算!E221)=0,"",(COUNTIFS(#REF!,計算!B221,#REF!,"運営中",#REF!,計算!E221)))</f>
        <v>#REF!</v>
      </c>
      <c r="K221" t="e">
        <f>IF(COUNTIFS(#REF!,計算!B221,#REF!,"運営中",#REF!,計算!E221)=0,"",COUNTIFS(#REF!,計算!B221,#REF!,"運営中",#REF!,計算!E221))</f>
        <v>#REF!</v>
      </c>
    </row>
    <row r="222" spans="1:11" x14ac:dyDescent="0.15">
      <c r="A222" t="s">
        <v>1382</v>
      </c>
      <c r="B222" t="s">
        <v>1383</v>
      </c>
      <c r="C222" t="s">
        <v>2</v>
      </c>
      <c r="D222" t="s">
        <v>1381</v>
      </c>
      <c r="E222" t="s">
        <v>771</v>
      </c>
      <c r="F222" s="7" t="s">
        <v>2119</v>
      </c>
      <c r="G222" t="s">
        <v>2120</v>
      </c>
      <c r="H222" s="5">
        <v>1404</v>
      </c>
      <c r="J222" t="e">
        <f>IF(COUNTIFS(#REF!,計算!B222,#REF!,"運営中",#REF!,計算!E222)=0,"",(COUNTIFS(#REF!,計算!B222,#REF!,"運営中",#REF!,計算!E222)))</f>
        <v>#REF!</v>
      </c>
      <c r="K222" t="e">
        <f>IF(COUNTIFS(#REF!,計算!B222,#REF!,"運営中",#REF!,計算!E222)=0,"",COUNTIFS(#REF!,計算!B222,#REF!,"運営中",#REF!,計算!E222))</f>
        <v>#REF!</v>
      </c>
    </row>
    <row r="223" spans="1:11" x14ac:dyDescent="0.15">
      <c r="A223" t="s">
        <v>1379</v>
      </c>
      <c r="B223" t="s">
        <v>1380</v>
      </c>
      <c r="C223" t="s">
        <v>2</v>
      </c>
      <c r="D223" t="s">
        <v>1378</v>
      </c>
      <c r="E223" t="s">
        <v>771</v>
      </c>
      <c r="F223" s="7" t="s">
        <v>2119</v>
      </c>
      <c r="G223" t="s">
        <v>2120</v>
      </c>
      <c r="H223" s="5">
        <v>3684</v>
      </c>
      <c r="J223" t="e">
        <f>IF(COUNTIFS(#REF!,計算!B223,#REF!,"運営中",#REF!,計算!E223)=0,"",(COUNTIFS(#REF!,計算!B223,#REF!,"運営中",#REF!,計算!E223)))</f>
        <v>#REF!</v>
      </c>
      <c r="K223" t="e">
        <f>IF(COUNTIFS(#REF!,計算!B223,#REF!,"運営中",#REF!,計算!E223)=0,"",COUNTIFS(#REF!,計算!B223,#REF!,"運営中",#REF!,計算!E223))</f>
        <v>#REF!</v>
      </c>
    </row>
    <row r="224" spans="1:11" x14ac:dyDescent="0.15">
      <c r="A224" t="s">
        <v>1376</v>
      </c>
      <c r="B224" t="s">
        <v>1377</v>
      </c>
      <c r="C224" t="s">
        <v>2</v>
      </c>
      <c r="D224" t="s">
        <v>1375</v>
      </c>
      <c r="E224" t="s">
        <v>771</v>
      </c>
      <c r="F224" s="7" t="s">
        <v>2119</v>
      </c>
      <c r="G224" t="s">
        <v>2120</v>
      </c>
      <c r="H224" s="5">
        <v>4038</v>
      </c>
      <c r="J224" t="e">
        <f>IF(COUNTIFS(#REF!,計算!B224,#REF!,"運営中",#REF!,計算!E224)=0,"",(COUNTIFS(#REF!,計算!B224,#REF!,"運営中",#REF!,計算!E224)))</f>
        <v>#REF!</v>
      </c>
      <c r="K224" t="e">
        <f>IF(COUNTIFS(#REF!,計算!B224,#REF!,"運営中",#REF!,計算!E224)=0,"",COUNTIFS(#REF!,計算!B224,#REF!,"運営中",#REF!,計算!E224))</f>
        <v>#REF!</v>
      </c>
    </row>
    <row r="225" spans="1:11" x14ac:dyDescent="0.15">
      <c r="A225" t="s">
        <v>1373</v>
      </c>
      <c r="B225" t="s">
        <v>1374</v>
      </c>
      <c r="C225" t="s">
        <v>2</v>
      </c>
      <c r="D225" t="s">
        <v>1372</v>
      </c>
      <c r="E225" t="s">
        <v>771</v>
      </c>
      <c r="F225" s="7" t="s">
        <v>2119</v>
      </c>
      <c r="G225" t="s">
        <v>2120</v>
      </c>
      <c r="H225" s="5">
        <v>2500</v>
      </c>
      <c r="J225" t="e">
        <f>IF(COUNTIFS(#REF!,計算!B225,#REF!,"運営中",#REF!,計算!E225)=0,"",(COUNTIFS(#REF!,計算!B225,#REF!,"運営中",#REF!,計算!E225)))</f>
        <v>#REF!</v>
      </c>
      <c r="K225" t="e">
        <f>IF(COUNTIFS(#REF!,計算!B225,#REF!,"運営中",#REF!,計算!E225)=0,"",COUNTIFS(#REF!,計算!B225,#REF!,"運営中",#REF!,計算!E225))</f>
        <v>#REF!</v>
      </c>
    </row>
    <row r="226" spans="1:11" x14ac:dyDescent="0.15">
      <c r="A226" t="s">
        <v>1370</v>
      </c>
      <c r="B226" t="s">
        <v>1371</v>
      </c>
      <c r="C226" t="s">
        <v>2</v>
      </c>
      <c r="D226" t="s">
        <v>1369</v>
      </c>
      <c r="E226" t="s">
        <v>771</v>
      </c>
      <c r="F226" s="7" t="s">
        <v>2119</v>
      </c>
      <c r="G226" t="s">
        <v>2120</v>
      </c>
      <c r="H226" s="5">
        <v>4000</v>
      </c>
      <c r="J226" t="e">
        <f>IF(COUNTIFS(#REF!,計算!B226,#REF!,"運営中",#REF!,計算!E226)=0,"",(COUNTIFS(#REF!,計算!B226,#REF!,"運営中",#REF!,計算!E226)))</f>
        <v>#REF!</v>
      </c>
      <c r="K226" t="e">
        <f>IF(COUNTIFS(#REF!,計算!B226,#REF!,"運営中",#REF!,計算!E226)=0,"",COUNTIFS(#REF!,計算!B226,#REF!,"運営中",#REF!,計算!E226))</f>
        <v>#REF!</v>
      </c>
    </row>
    <row r="227" spans="1:11" x14ac:dyDescent="0.15">
      <c r="A227" t="s">
        <v>1367</v>
      </c>
      <c r="B227" t="s">
        <v>1368</v>
      </c>
      <c r="C227" t="s">
        <v>2</v>
      </c>
      <c r="D227" t="s">
        <v>1366</v>
      </c>
      <c r="E227" t="s">
        <v>771</v>
      </c>
      <c r="F227" s="7" t="s">
        <v>2119</v>
      </c>
      <c r="G227" t="s">
        <v>2120</v>
      </c>
      <c r="H227" s="5">
        <v>2500</v>
      </c>
      <c r="J227" t="e">
        <f>IF(COUNTIFS(#REF!,計算!B227,#REF!,"運営中",#REF!,計算!E227)=0,"",(COUNTIFS(#REF!,計算!B227,#REF!,"運営中",#REF!,計算!E227)))</f>
        <v>#REF!</v>
      </c>
      <c r="K227" t="e">
        <f>IF(COUNTIFS(#REF!,計算!B227,#REF!,"運営中",#REF!,計算!E227)=0,"",COUNTIFS(#REF!,計算!B227,#REF!,"運営中",#REF!,計算!E227))</f>
        <v>#REF!</v>
      </c>
    </row>
    <row r="228" spans="1:11" x14ac:dyDescent="0.15">
      <c r="A228" t="s">
        <v>1364</v>
      </c>
      <c r="B228" t="s">
        <v>1365</v>
      </c>
      <c r="C228" t="s">
        <v>2</v>
      </c>
      <c r="D228" t="s">
        <v>1363</v>
      </c>
      <c r="E228" t="s">
        <v>771</v>
      </c>
      <c r="F228" s="7" t="s">
        <v>2119</v>
      </c>
      <c r="G228" t="s">
        <v>2120</v>
      </c>
      <c r="H228" s="5">
        <v>2500</v>
      </c>
      <c r="J228" t="e">
        <f>IF(COUNTIFS(#REF!,計算!B228,#REF!,"運営中",#REF!,計算!E228)=0,"",(COUNTIFS(#REF!,計算!B228,#REF!,"運営中",#REF!,計算!E228)))</f>
        <v>#REF!</v>
      </c>
      <c r="K228" t="e">
        <f>IF(COUNTIFS(#REF!,計算!B228,#REF!,"運営中",#REF!,計算!E228)=0,"",COUNTIFS(#REF!,計算!B228,#REF!,"運営中",#REF!,計算!E228))</f>
        <v>#REF!</v>
      </c>
    </row>
    <row r="229" spans="1:11" x14ac:dyDescent="0.15">
      <c r="A229" t="s">
        <v>1361</v>
      </c>
      <c r="B229" t="s">
        <v>1362</v>
      </c>
      <c r="C229" t="s">
        <v>2</v>
      </c>
      <c r="D229" t="s">
        <v>1360</v>
      </c>
      <c r="E229" t="s">
        <v>771</v>
      </c>
      <c r="F229" s="7" t="s">
        <v>2119</v>
      </c>
      <c r="G229" t="s">
        <v>2120</v>
      </c>
      <c r="H229" s="5">
        <v>2500</v>
      </c>
      <c r="J229" t="e">
        <f>IF(COUNTIFS(#REF!,計算!B229,#REF!,"運営中",#REF!,計算!E229)=0,"",(COUNTIFS(#REF!,計算!B229,#REF!,"運営中",#REF!,計算!E229)))</f>
        <v>#REF!</v>
      </c>
      <c r="K229" t="e">
        <f>IF(COUNTIFS(#REF!,計算!B229,#REF!,"運営中",#REF!,計算!E229)=0,"",COUNTIFS(#REF!,計算!B229,#REF!,"運営中",#REF!,計算!E229))</f>
        <v>#REF!</v>
      </c>
    </row>
    <row r="230" spans="1:11" x14ac:dyDescent="0.15">
      <c r="A230" t="s">
        <v>1358</v>
      </c>
      <c r="B230" t="s">
        <v>1359</v>
      </c>
      <c r="C230" t="s">
        <v>2</v>
      </c>
      <c r="D230" t="s">
        <v>1357</v>
      </c>
      <c r="E230" t="s">
        <v>771</v>
      </c>
      <c r="F230" s="7" t="s">
        <v>2119</v>
      </c>
      <c r="G230" t="s">
        <v>2120</v>
      </c>
      <c r="H230" s="5">
        <v>698</v>
      </c>
      <c r="J230" t="e">
        <f>IF(COUNTIFS(#REF!,計算!B230,#REF!,"運営中",#REF!,計算!E230)=0,"",(COUNTIFS(#REF!,計算!B230,#REF!,"運営中",#REF!,計算!E230)))</f>
        <v>#REF!</v>
      </c>
      <c r="K230" t="e">
        <f>IF(COUNTIFS(#REF!,計算!B230,#REF!,"運営中",#REF!,計算!E230)=0,"",COUNTIFS(#REF!,計算!B230,#REF!,"運営中",#REF!,計算!E230))</f>
        <v>#REF!</v>
      </c>
    </row>
    <row r="231" spans="1:11" x14ac:dyDescent="0.15">
      <c r="A231" t="s">
        <v>1355</v>
      </c>
      <c r="B231" t="s">
        <v>1356</v>
      </c>
      <c r="C231" t="s">
        <v>2</v>
      </c>
      <c r="D231" t="s">
        <v>1354</v>
      </c>
      <c r="E231" t="s">
        <v>771</v>
      </c>
      <c r="F231" s="7" t="s">
        <v>2119</v>
      </c>
      <c r="G231" t="s">
        <v>2120</v>
      </c>
      <c r="H231" s="5">
        <v>5999</v>
      </c>
      <c r="J231" t="e">
        <f>IF(COUNTIFS(#REF!,計算!B231,#REF!,"運営中",#REF!,計算!E231)=0,"",(COUNTIFS(#REF!,計算!B231,#REF!,"運営中",#REF!,計算!E231)))</f>
        <v>#REF!</v>
      </c>
      <c r="K231" t="e">
        <f>IF(COUNTIFS(#REF!,計算!B231,#REF!,"運営中",#REF!,計算!E231)=0,"",COUNTIFS(#REF!,計算!B231,#REF!,"運営中",#REF!,計算!E231))</f>
        <v>#REF!</v>
      </c>
    </row>
    <row r="232" spans="1:11" x14ac:dyDescent="0.15">
      <c r="A232" t="s">
        <v>1352</v>
      </c>
      <c r="B232" t="s">
        <v>1353</v>
      </c>
      <c r="C232" t="s">
        <v>2</v>
      </c>
      <c r="D232" t="s">
        <v>1351</v>
      </c>
      <c r="E232" t="s">
        <v>771</v>
      </c>
      <c r="F232" s="7" t="s">
        <v>2119</v>
      </c>
      <c r="G232" t="s">
        <v>2120</v>
      </c>
      <c r="H232" s="5">
        <v>1623</v>
      </c>
      <c r="J232" t="e">
        <f>IF(COUNTIFS(#REF!,計算!B232,#REF!,"運営中",#REF!,計算!E232)=0,"",(COUNTIFS(#REF!,計算!B232,#REF!,"運営中",#REF!,計算!E232)))</f>
        <v>#REF!</v>
      </c>
      <c r="K232" t="e">
        <f>IF(COUNTIFS(#REF!,計算!B232,#REF!,"運営中",#REF!,計算!E232)=0,"",COUNTIFS(#REF!,計算!B232,#REF!,"運営中",#REF!,計算!E232))</f>
        <v>#REF!</v>
      </c>
    </row>
    <row r="233" spans="1:11" x14ac:dyDescent="0.15">
      <c r="A233" t="s">
        <v>1349</v>
      </c>
      <c r="B233" t="s">
        <v>1350</v>
      </c>
      <c r="C233" t="s">
        <v>2</v>
      </c>
      <c r="D233" t="s">
        <v>1348</v>
      </c>
      <c r="E233" t="s">
        <v>771</v>
      </c>
      <c r="F233" s="7" t="s">
        <v>2119</v>
      </c>
      <c r="G233" t="s">
        <v>2120</v>
      </c>
      <c r="H233" s="5">
        <v>1999</v>
      </c>
      <c r="J233" t="e">
        <f>IF(COUNTIFS(#REF!,計算!B233,#REF!,"運営中",#REF!,計算!E233)=0,"",(COUNTIFS(#REF!,計算!B233,#REF!,"運営中",#REF!,計算!E233)))</f>
        <v>#REF!</v>
      </c>
      <c r="K233" t="e">
        <f>IF(COUNTIFS(#REF!,計算!B233,#REF!,"運営中",#REF!,計算!E233)=0,"",COUNTIFS(#REF!,計算!B233,#REF!,"運営中",#REF!,計算!E233))</f>
        <v>#REF!</v>
      </c>
    </row>
    <row r="234" spans="1:11" x14ac:dyDescent="0.15">
      <c r="A234" t="s">
        <v>1346</v>
      </c>
      <c r="B234" t="s">
        <v>1347</v>
      </c>
      <c r="C234" t="s">
        <v>2</v>
      </c>
      <c r="D234" t="s">
        <v>1345</v>
      </c>
      <c r="E234" t="s">
        <v>771</v>
      </c>
      <c r="F234" s="7" t="s">
        <v>2119</v>
      </c>
      <c r="G234" t="s">
        <v>2120</v>
      </c>
      <c r="H234" s="5">
        <v>1109</v>
      </c>
      <c r="J234" t="e">
        <f>IF(COUNTIFS(#REF!,計算!B234,#REF!,"運営中",#REF!,計算!E234)=0,"",(COUNTIFS(#REF!,計算!B234,#REF!,"運営中",#REF!,計算!E234)))</f>
        <v>#REF!</v>
      </c>
      <c r="K234" t="e">
        <f>IF(COUNTIFS(#REF!,計算!B234,#REF!,"運営中",#REF!,計算!E234)=0,"",COUNTIFS(#REF!,計算!B234,#REF!,"運営中",#REF!,計算!E234))</f>
        <v>#REF!</v>
      </c>
    </row>
    <row r="235" spans="1:11" x14ac:dyDescent="0.15">
      <c r="A235" t="s">
        <v>1343</v>
      </c>
      <c r="B235" t="s">
        <v>1344</v>
      </c>
      <c r="C235" t="s">
        <v>2</v>
      </c>
      <c r="D235" t="s">
        <v>1342</v>
      </c>
      <c r="E235" t="s">
        <v>771</v>
      </c>
      <c r="F235" s="7" t="s">
        <v>2119</v>
      </c>
      <c r="G235" t="s">
        <v>2120</v>
      </c>
      <c r="H235" s="5">
        <v>2499</v>
      </c>
      <c r="J235" t="e">
        <f>IF(COUNTIFS(#REF!,計算!B235,#REF!,"運営中",#REF!,計算!E235)=0,"",(COUNTIFS(#REF!,計算!B235,#REF!,"運営中",#REF!,計算!E235)))</f>
        <v>#REF!</v>
      </c>
      <c r="K235" t="e">
        <f>IF(COUNTIFS(#REF!,計算!B235,#REF!,"運営中",#REF!,計算!E235)=0,"",COUNTIFS(#REF!,計算!B235,#REF!,"運営中",#REF!,計算!E235))</f>
        <v>#REF!</v>
      </c>
    </row>
    <row r="236" spans="1:11" x14ac:dyDescent="0.15">
      <c r="A236" t="s">
        <v>1340</v>
      </c>
      <c r="B236" t="s">
        <v>1341</v>
      </c>
      <c r="C236" t="s">
        <v>2</v>
      </c>
      <c r="D236" t="s">
        <v>1339</v>
      </c>
      <c r="E236" t="s">
        <v>771</v>
      </c>
      <c r="F236" s="7" t="s">
        <v>2119</v>
      </c>
      <c r="G236" t="s">
        <v>2120</v>
      </c>
      <c r="H236" s="5">
        <v>1610</v>
      </c>
      <c r="J236" t="e">
        <f>IF(COUNTIFS(#REF!,計算!B236,#REF!,"運営中",#REF!,計算!E236)=0,"",(COUNTIFS(#REF!,計算!B236,#REF!,"運営中",#REF!,計算!E236)))</f>
        <v>#REF!</v>
      </c>
      <c r="K236" t="e">
        <f>IF(COUNTIFS(#REF!,計算!B236,#REF!,"運営中",#REF!,計算!E236)=0,"",COUNTIFS(#REF!,計算!B236,#REF!,"運営中",#REF!,計算!E236))</f>
        <v>#REF!</v>
      </c>
    </row>
    <row r="237" spans="1:11" x14ac:dyDescent="0.15">
      <c r="A237" t="s">
        <v>1337</v>
      </c>
      <c r="B237" t="s">
        <v>1338</v>
      </c>
      <c r="C237" t="s">
        <v>2</v>
      </c>
      <c r="D237" t="s">
        <v>1336</v>
      </c>
      <c r="E237" t="s">
        <v>771</v>
      </c>
      <c r="F237" s="7" t="s">
        <v>2119</v>
      </c>
      <c r="G237" t="s">
        <v>2120</v>
      </c>
      <c r="H237" s="5">
        <v>3246.83</v>
      </c>
      <c r="J237" t="e">
        <f>IF(COUNTIFS(#REF!,計算!B237,#REF!,"運営中",#REF!,計算!E237)=0,"",(COUNTIFS(#REF!,計算!B237,#REF!,"運営中",#REF!,計算!E237)))</f>
        <v>#REF!</v>
      </c>
      <c r="K237" t="e">
        <f>IF(COUNTIFS(#REF!,計算!B237,#REF!,"運営中",#REF!,計算!E237)=0,"",COUNTIFS(#REF!,計算!B237,#REF!,"運営中",#REF!,計算!E237))</f>
        <v>#REF!</v>
      </c>
    </row>
    <row r="238" spans="1:11" x14ac:dyDescent="0.15">
      <c r="A238" t="s">
        <v>1334</v>
      </c>
      <c r="B238" t="s">
        <v>1335</v>
      </c>
      <c r="C238" t="s">
        <v>2</v>
      </c>
      <c r="D238" t="s">
        <v>1333</v>
      </c>
      <c r="E238" t="s">
        <v>771</v>
      </c>
      <c r="F238" s="7" t="s">
        <v>2119</v>
      </c>
      <c r="G238" t="s">
        <v>2120</v>
      </c>
      <c r="H238" s="5">
        <v>3678</v>
      </c>
      <c r="J238" t="e">
        <f>IF(COUNTIFS(#REF!,計算!B238,#REF!,"運営中",#REF!,計算!E238)=0,"",(COUNTIFS(#REF!,計算!B238,#REF!,"運営中",#REF!,計算!E238)))</f>
        <v>#REF!</v>
      </c>
      <c r="K238" t="e">
        <f>IF(COUNTIFS(#REF!,計算!B238,#REF!,"運営中",#REF!,計算!E238)=0,"",COUNTIFS(#REF!,計算!B238,#REF!,"運営中",#REF!,計算!E238))</f>
        <v>#REF!</v>
      </c>
    </row>
    <row r="239" spans="1:11" x14ac:dyDescent="0.15">
      <c r="A239" t="s">
        <v>1331</v>
      </c>
      <c r="B239" t="s">
        <v>1332</v>
      </c>
      <c r="C239" t="s">
        <v>2</v>
      </c>
      <c r="D239" t="s">
        <v>1330</v>
      </c>
      <c r="E239" t="s">
        <v>771</v>
      </c>
      <c r="F239" s="7" t="s">
        <v>2119</v>
      </c>
      <c r="G239" t="s">
        <v>2120</v>
      </c>
      <c r="H239" s="5">
        <v>2745</v>
      </c>
      <c r="J239" t="e">
        <f>IF(COUNTIFS(#REF!,計算!B239,#REF!,"運営中",#REF!,計算!E239)=0,"",(COUNTIFS(#REF!,計算!B239,#REF!,"運営中",#REF!,計算!E239)))</f>
        <v>#REF!</v>
      </c>
      <c r="K239" t="e">
        <f>IF(COUNTIFS(#REF!,計算!B239,#REF!,"運営中",#REF!,計算!E239)=0,"",COUNTIFS(#REF!,計算!B239,#REF!,"運営中",#REF!,計算!E239))</f>
        <v>#REF!</v>
      </c>
    </row>
    <row r="240" spans="1:11" x14ac:dyDescent="0.15">
      <c r="A240" t="s">
        <v>1328</v>
      </c>
      <c r="B240" t="s">
        <v>1329</v>
      </c>
      <c r="C240" t="s">
        <v>2</v>
      </c>
      <c r="D240" t="s">
        <v>1327</v>
      </c>
      <c r="E240" t="s">
        <v>771</v>
      </c>
      <c r="F240" s="7" t="s">
        <v>2119</v>
      </c>
      <c r="G240" t="s">
        <v>2120</v>
      </c>
      <c r="H240" s="5">
        <v>304</v>
      </c>
      <c r="J240" t="e">
        <f>IF(COUNTIFS(#REF!,計算!B240,#REF!,"運営中",#REF!,計算!E240)=0,"",(COUNTIFS(#REF!,計算!B240,#REF!,"運営中",#REF!,計算!E240)))</f>
        <v>#REF!</v>
      </c>
      <c r="K240" t="e">
        <f>IF(COUNTIFS(#REF!,計算!B240,#REF!,"運営中",#REF!,計算!E240)=0,"",COUNTIFS(#REF!,計算!B240,#REF!,"運営中",#REF!,計算!E240))</f>
        <v>#REF!</v>
      </c>
    </row>
    <row r="241" spans="1:11" x14ac:dyDescent="0.15">
      <c r="A241" t="s">
        <v>1325</v>
      </c>
      <c r="B241" t="s">
        <v>1326</v>
      </c>
      <c r="C241" t="s">
        <v>2</v>
      </c>
      <c r="D241" t="s">
        <v>1324</v>
      </c>
      <c r="E241" t="s">
        <v>771</v>
      </c>
      <c r="F241" s="7" t="s">
        <v>2119</v>
      </c>
      <c r="G241" t="s">
        <v>2120</v>
      </c>
      <c r="H241" s="5">
        <v>300</v>
      </c>
      <c r="J241" t="e">
        <f>IF(COUNTIFS(#REF!,計算!B241,#REF!,"運営中",#REF!,計算!E241)=0,"",(COUNTIFS(#REF!,計算!B241,#REF!,"運営中",#REF!,計算!E241)))</f>
        <v>#REF!</v>
      </c>
      <c r="K241" t="e">
        <f>IF(COUNTIFS(#REF!,計算!B241,#REF!,"運営中",#REF!,計算!E241)=0,"",COUNTIFS(#REF!,計算!B241,#REF!,"運営中",#REF!,計算!E241))</f>
        <v>#REF!</v>
      </c>
    </row>
    <row r="242" spans="1:11" x14ac:dyDescent="0.15">
      <c r="A242" t="s">
        <v>1322</v>
      </c>
      <c r="B242" t="s">
        <v>1323</v>
      </c>
      <c r="C242" t="s">
        <v>2</v>
      </c>
      <c r="D242" t="s">
        <v>1321</v>
      </c>
      <c r="E242" t="s">
        <v>771</v>
      </c>
      <c r="F242" s="7" t="s">
        <v>2119</v>
      </c>
      <c r="G242" t="s">
        <v>2120</v>
      </c>
      <c r="H242" s="5">
        <v>518</v>
      </c>
      <c r="J242" t="e">
        <f>IF(COUNTIFS(#REF!,計算!B242,#REF!,"運営中",#REF!,計算!E242)=0,"",(COUNTIFS(#REF!,計算!B242,#REF!,"運営中",#REF!,計算!E242)))</f>
        <v>#REF!</v>
      </c>
      <c r="K242" t="e">
        <f>IF(COUNTIFS(#REF!,計算!B242,#REF!,"運営中",#REF!,計算!E242)=0,"",COUNTIFS(#REF!,計算!B242,#REF!,"運営中",#REF!,計算!E242))</f>
        <v>#REF!</v>
      </c>
    </row>
    <row r="243" spans="1:11" x14ac:dyDescent="0.15">
      <c r="A243" t="s">
        <v>1319</v>
      </c>
      <c r="B243" t="s">
        <v>1320</v>
      </c>
      <c r="C243" t="s">
        <v>2</v>
      </c>
      <c r="D243" t="s">
        <v>1318</v>
      </c>
      <c r="E243" t="s">
        <v>771</v>
      </c>
      <c r="F243" s="7" t="s">
        <v>2119</v>
      </c>
      <c r="G243" t="s">
        <v>2120</v>
      </c>
      <c r="H243" s="5">
        <v>300</v>
      </c>
      <c r="J243" t="e">
        <f>IF(COUNTIFS(#REF!,計算!B243,#REF!,"運営中",#REF!,計算!E243)=0,"",(COUNTIFS(#REF!,計算!B243,#REF!,"運営中",#REF!,計算!E243)))</f>
        <v>#REF!</v>
      </c>
      <c r="K243" t="e">
        <f>IF(COUNTIFS(#REF!,計算!B243,#REF!,"運営中",#REF!,計算!E243)=0,"",COUNTIFS(#REF!,計算!B243,#REF!,"運営中",#REF!,計算!E243))</f>
        <v>#REF!</v>
      </c>
    </row>
    <row r="244" spans="1:11" x14ac:dyDescent="0.15">
      <c r="A244" t="s">
        <v>1316</v>
      </c>
      <c r="B244" t="s">
        <v>1317</v>
      </c>
      <c r="C244" t="s">
        <v>2</v>
      </c>
      <c r="D244" t="s">
        <v>1315</v>
      </c>
      <c r="E244" t="s">
        <v>771</v>
      </c>
      <c r="F244" s="7" t="s">
        <v>2119</v>
      </c>
      <c r="G244" t="s">
        <v>2120</v>
      </c>
      <c r="H244" s="5">
        <v>199</v>
      </c>
      <c r="J244" t="e">
        <f>IF(COUNTIFS(#REF!,計算!B244,#REF!,"運営中",#REF!,計算!E244)=0,"",(COUNTIFS(#REF!,計算!B244,#REF!,"運営中",#REF!,計算!E244)))</f>
        <v>#REF!</v>
      </c>
      <c r="K244" t="e">
        <f>IF(COUNTIFS(#REF!,計算!B244,#REF!,"運営中",#REF!,計算!E244)=0,"",COUNTIFS(#REF!,計算!B244,#REF!,"運営中",#REF!,計算!E244))</f>
        <v>#REF!</v>
      </c>
    </row>
    <row r="245" spans="1:11" x14ac:dyDescent="0.15">
      <c r="A245" t="s">
        <v>1313</v>
      </c>
      <c r="B245" t="s">
        <v>1314</v>
      </c>
      <c r="C245" t="s">
        <v>2</v>
      </c>
      <c r="D245" t="s">
        <v>1312</v>
      </c>
      <c r="E245" t="s">
        <v>771</v>
      </c>
      <c r="F245" s="7" t="s">
        <v>2119</v>
      </c>
      <c r="G245" t="s">
        <v>2120</v>
      </c>
      <c r="H245" s="5">
        <v>730</v>
      </c>
      <c r="J245" t="e">
        <f>IF(COUNTIFS(#REF!,計算!B245,#REF!,"運営中",#REF!,計算!E245)=0,"",(COUNTIFS(#REF!,計算!B245,#REF!,"運営中",#REF!,計算!E245)))</f>
        <v>#REF!</v>
      </c>
      <c r="K245" t="e">
        <f>IF(COUNTIFS(#REF!,計算!B245,#REF!,"運営中",#REF!,計算!E245)=0,"",COUNTIFS(#REF!,計算!B245,#REF!,"運営中",#REF!,計算!E245))</f>
        <v>#REF!</v>
      </c>
    </row>
    <row r="246" spans="1:11" x14ac:dyDescent="0.15">
      <c r="A246" t="s">
        <v>1310</v>
      </c>
      <c r="B246" t="s">
        <v>1311</v>
      </c>
      <c r="C246" t="s">
        <v>2</v>
      </c>
      <c r="D246" t="s">
        <v>1309</v>
      </c>
      <c r="E246" t="s">
        <v>771</v>
      </c>
      <c r="F246" s="7" t="s">
        <v>2119</v>
      </c>
      <c r="G246" t="s">
        <v>2120</v>
      </c>
      <c r="H246" s="5">
        <v>369</v>
      </c>
      <c r="J246" t="e">
        <f>IF(COUNTIFS(#REF!,計算!B246,#REF!,"運営中",#REF!,計算!E246)=0,"",(COUNTIFS(#REF!,計算!B246,#REF!,"運営中",#REF!,計算!E246)))</f>
        <v>#REF!</v>
      </c>
      <c r="K246" t="e">
        <f>IF(COUNTIFS(#REF!,計算!B246,#REF!,"運営中",#REF!,計算!E246)=0,"",COUNTIFS(#REF!,計算!B246,#REF!,"運営中",#REF!,計算!E246))</f>
        <v>#REF!</v>
      </c>
    </row>
    <row r="247" spans="1:11" x14ac:dyDescent="0.15">
      <c r="A247" t="s">
        <v>1307</v>
      </c>
      <c r="B247" t="s">
        <v>1308</v>
      </c>
      <c r="C247" t="s">
        <v>2</v>
      </c>
      <c r="D247" t="s">
        <v>1306</v>
      </c>
      <c r="E247" t="s">
        <v>771</v>
      </c>
      <c r="F247" s="7" t="s">
        <v>2119</v>
      </c>
      <c r="G247" t="s">
        <v>2120</v>
      </c>
      <c r="H247" s="5">
        <v>299</v>
      </c>
      <c r="J247" t="e">
        <f>IF(COUNTIFS(#REF!,計算!B247,#REF!,"運営中",#REF!,計算!E247)=0,"",(COUNTIFS(#REF!,計算!B247,#REF!,"運営中",#REF!,計算!E247)))</f>
        <v>#REF!</v>
      </c>
      <c r="K247" t="e">
        <f>IF(COUNTIFS(#REF!,計算!B247,#REF!,"運営中",#REF!,計算!E247)=0,"",COUNTIFS(#REF!,計算!B247,#REF!,"運営中",#REF!,計算!E247))</f>
        <v>#REF!</v>
      </c>
    </row>
    <row r="248" spans="1:11" x14ac:dyDescent="0.15">
      <c r="A248" t="s">
        <v>1304</v>
      </c>
      <c r="B248" t="s">
        <v>1305</v>
      </c>
      <c r="C248" t="s">
        <v>2</v>
      </c>
      <c r="D248" t="s">
        <v>1303</v>
      </c>
      <c r="E248" t="s">
        <v>771</v>
      </c>
      <c r="F248" s="7" t="s">
        <v>2119</v>
      </c>
      <c r="G248" t="s">
        <v>2120</v>
      </c>
      <c r="H248" s="5">
        <v>779</v>
      </c>
      <c r="J248" t="e">
        <f>IF(COUNTIFS(#REF!,計算!B248,#REF!,"運営中",#REF!,計算!E248)=0,"",(COUNTIFS(#REF!,計算!B248,#REF!,"運営中",#REF!,計算!E248)))</f>
        <v>#REF!</v>
      </c>
      <c r="K248" t="e">
        <f>IF(COUNTIFS(#REF!,計算!B248,#REF!,"運営中",#REF!,計算!E248)=0,"",COUNTIFS(#REF!,計算!B248,#REF!,"運営中",#REF!,計算!E248))</f>
        <v>#REF!</v>
      </c>
    </row>
    <row r="249" spans="1:11" x14ac:dyDescent="0.15">
      <c r="A249" t="s">
        <v>1301</v>
      </c>
      <c r="B249" t="s">
        <v>1302</v>
      </c>
      <c r="C249" t="s">
        <v>2</v>
      </c>
      <c r="D249" t="s">
        <v>1300</v>
      </c>
      <c r="E249" t="s">
        <v>771</v>
      </c>
      <c r="F249" s="7" t="s">
        <v>2119</v>
      </c>
      <c r="G249" t="s">
        <v>2120</v>
      </c>
      <c r="H249" s="5">
        <v>470</v>
      </c>
      <c r="J249" t="e">
        <f>IF(COUNTIFS(#REF!,計算!B249,#REF!,"運営中",#REF!,計算!E249)=0,"",(COUNTIFS(#REF!,計算!B249,#REF!,"運営中",#REF!,計算!E249)))</f>
        <v>#REF!</v>
      </c>
      <c r="K249" t="e">
        <f>IF(COUNTIFS(#REF!,計算!B249,#REF!,"運営中",#REF!,計算!E249)=0,"",COUNTIFS(#REF!,計算!B249,#REF!,"運営中",#REF!,計算!E249))</f>
        <v>#REF!</v>
      </c>
    </row>
    <row r="250" spans="1:11" x14ac:dyDescent="0.15">
      <c r="A250" t="s">
        <v>1298</v>
      </c>
      <c r="B250" t="s">
        <v>1299</v>
      </c>
      <c r="C250" t="s">
        <v>2</v>
      </c>
      <c r="D250" t="s">
        <v>1297</v>
      </c>
      <c r="E250" t="s">
        <v>771</v>
      </c>
      <c r="F250" s="7" t="s">
        <v>2119</v>
      </c>
      <c r="G250" t="s">
        <v>2120</v>
      </c>
      <c r="H250" s="5">
        <v>440</v>
      </c>
      <c r="J250" t="e">
        <f>IF(COUNTIFS(#REF!,計算!B250,#REF!,"運営中",#REF!,計算!E250)=0,"",(COUNTIFS(#REF!,計算!B250,#REF!,"運営中",#REF!,計算!E250)))</f>
        <v>#REF!</v>
      </c>
      <c r="K250" t="e">
        <f>IF(COUNTIFS(#REF!,計算!B250,#REF!,"運営中",#REF!,計算!E250)=0,"",COUNTIFS(#REF!,計算!B250,#REF!,"運営中",#REF!,計算!E250))</f>
        <v>#REF!</v>
      </c>
    </row>
    <row r="251" spans="1:11" x14ac:dyDescent="0.15">
      <c r="A251" t="s">
        <v>1295</v>
      </c>
      <c r="B251" t="s">
        <v>1296</v>
      </c>
      <c r="C251" t="s">
        <v>2</v>
      </c>
      <c r="D251" t="s">
        <v>1294</v>
      </c>
      <c r="E251" t="s">
        <v>771</v>
      </c>
      <c r="F251" s="7" t="s">
        <v>2119</v>
      </c>
      <c r="G251" t="s">
        <v>2120</v>
      </c>
      <c r="H251" s="5">
        <v>200</v>
      </c>
      <c r="J251" t="e">
        <f>IF(COUNTIFS(#REF!,計算!B251,#REF!,"運営中",#REF!,計算!E251)=0,"",(COUNTIFS(#REF!,計算!B251,#REF!,"運営中",#REF!,計算!E251)))</f>
        <v>#REF!</v>
      </c>
      <c r="K251" t="e">
        <f>IF(COUNTIFS(#REF!,計算!B251,#REF!,"運営中",#REF!,計算!E251)=0,"",COUNTIFS(#REF!,計算!B251,#REF!,"運営中",#REF!,計算!E251))</f>
        <v>#REF!</v>
      </c>
    </row>
    <row r="252" spans="1:11" x14ac:dyDescent="0.15">
      <c r="A252" t="s">
        <v>1292</v>
      </c>
      <c r="B252" t="s">
        <v>1293</v>
      </c>
      <c r="C252" t="s">
        <v>2</v>
      </c>
      <c r="D252" t="s">
        <v>1291</v>
      </c>
      <c r="E252" t="s">
        <v>771</v>
      </c>
      <c r="F252" s="7" t="s">
        <v>2119</v>
      </c>
      <c r="G252" t="s">
        <v>2120</v>
      </c>
      <c r="H252" s="5">
        <v>499</v>
      </c>
      <c r="J252" t="e">
        <f>IF(COUNTIFS(#REF!,計算!B252,#REF!,"運営中",#REF!,計算!E252)=0,"",(COUNTIFS(#REF!,計算!B252,#REF!,"運営中",#REF!,計算!E252)))</f>
        <v>#REF!</v>
      </c>
      <c r="K252" t="e">
        <f>IF(COUNTIFS(#REF!,計算!B252,#REF!,"運営中",#REF!,計算!E252)=0,"",COUNTIFS(#REF!,計算!B252,#REF!,"運営中",#REF!,計算!E252))</f>
        <v>#REF!</v>
      </c>
    </row>
    <row r="253" spans="1:11" x14ac:dyDescent="0.15">
      <c r="A253" t="s">
        <v>1289</v>
      </c>
      <c r="B253" t="s">
        <v>1290</v>
      </c>
      <c r="C253" t="s">
        <v>2</v>
      </c>
      <c r="D253" t="s">
        <v>1288</v>
      </c>
      <c r="E253" t="s">
        <v>771</v>
      </c>
      <c r="F253" s="7" t="s">
        <v>2119</v>
      </c>
      <c r="G253" t="s">
        <v>2120</v>
      </c>
      <c r="H253" s="5">
        <v>487</v>
      </c>
      <c r="J253" t="e">
        <f>IF(COUNTIFS(#REF!,計算!B253,#REF!,"運営中",#REF!,計算!E253)=0,"",(COUNTIFS(#REF!,計算!B253,#REF!,"運営中",#REF!,計算!E253)))</f>
        <v>#REF!</v>
      </c>
      <c r="K253" t="e">
        <f>IF(COUNTIFS(#REF!,計算!B253,#REF!,"運営中",#REF!,計算!E253)=0,"",COUNTIFS(#REF!,計算!B253,#REF!,"運営中",#REF!,計算!E253))</f>
        <v>#REF!</v>
      </c>
    </row>
    <row r="254" spans="1:11" x14ac:dyDescent="0.15">
      <c r="A254" t="s">
        <v>1286</v>
      </c>
      <c r="B254" t="s">
        <v>1287</v>
      </c>
      <c r="C254" t="s">
        <v>2</v>
      </c>
      <c r="D254" t="s">
        <v>1285</v>
      </c>
      <c r="E254" t="s">
        <v>771</v>
      </c>
      <c r="F254" s="7" t="s">
        <v>2119</v>
      </c>
      <c r="G254" t="s">
        <v>2120</v>
      </c>
      <c r="H254" s="5">
        <v>300</v>
      </c>
      <c r="J254" t="e">
        <f>IF(COUNTIFS(#REF!,計算!B254,#REF!,"運営中",#REF!,計算!E254)=0,"",(COUNTIFS(#REF!,計算!B254,#REF!,"運営中",#REF!,計算!E254)))</f>
        <v>#REF!</v>
      </c>
      <c r="K254" t="e">
        <f>IF(COUNTIFS(#REF!,計算!B254,#REF!,"運営中",#REF!,計算!E254)=0,"",COUNTIFS(#REF!,計算!B254,#REF!,"運営中",#REF!,計算!E254))</f>
        <v>#REF!</v>
      </c>
    </row>
    <row r="255" spans="1:11" x14ac:dyDescent="0.15">
      <c r="A255" t="s">
        <v>1283</v>
      </c>
      <c r="B255" t="s">
        <v>1284</v>
      </c>
      <c r="C255" t="s">
        <v>2</v>
      </c>
      <c r="D255" t="s">
        <v>1282</v>
      </c>
      <c r="E255" t="s">
        <v>771</v>
      </c>
      <c r="F255" s="7" t="s">
        <v>2119</v>
      </c>
      <c r="G255" t="s">
        <v>2120</v>
      </c>
      <c r="H255" s="5">
        <v>288</v>
      </c>
      <c r="J255" t="e">
        <f>IF(COUNTIFS(#REF!,計算!B255,#REF!,"運営中",#REF!,計算!E255)=0,"",(COUNTIFS(#REF!,計算!B255,#REF!,"運営中",#REF!,計算!E255)))</f>
        <v>#REF!</v>
      </c>
      <c r="K255" t="e">
        <f>IF(COUNTIFS(#REF!,計算!B255,#REF!,"運営中",#REF!,計算!E255)=0,"",COUNTIFS(#REF!,計算!B255,#REF!,"運営中",#REF!,計算!E255))</f>
        <v>#REF!</v>
      </c>
    </row>
    <row r="256" spans="1:11" x14ac:dyDescent="0.15">
      <c r="A256" t="s">
        <v>1280</v>
      </c>
      <c r="B256" t="s">
        <v>1281</v>
      </c>
      <c r="C256" t="s">
        <v>2</v>
      </c>
      <c r="D256" t="s">
        <v>1279</v>
      </c>
      <c r="E256" t="s">
        <v>771</v>
      </c>
      <c r="F256" s="7" t="s">
        <v>2119</v>
      </c>
      <c r="G256" t="s">
        <v>2120</v>
      </c>
      <c r="H256" s="5">
        <v>164</v>
      </c>
      <c r="J256" t="e">
        <f>IF(COUNTIFS(#REF!,計算!B256,#REF!,"運営中",#REF!,計算!E256)=0,"",(COUNTIFS(#REF!,計算!B256,#REF!,"運営中",#REF!,計算!E256)))</f>
        <v>#REF!</v>
      </c>
      <c r="K256" t="e">
        <f>IF(COUNTIFS(#REF!,計算!B256,#REF!,"運営中",#REF!,計算!E256)=0,"",COUNTIFS(#REF!,計算!B256,#REF!,"運営中",#REF!,計算!E256))</f>
        <v>#REF!</v>
      </c>
    </row>
    <row r="257" spans="1:11" x14ac:dyDescent="0.15">
      <c r="A257" t="s">
        <v>1277</v>
      </c>
      <c r="B257" t="s">
        <v>1278</v>
      </c>
      <c r="C257" t="s">
        <v>2</v>
      </c>
      <c r="D257" t="s">
        <v>1276</v>
      </c>
      <c r="E257" t="s">
        <v>771</v>
      </c>
      <c r="F257" s="7" t="s">
        <v>2119</v>
      </c>
      <c r="G257" t="s">
        <v>2120</v>
      </c>
      <c r="H257" s="5">
        <v>286</v>
      </c>
      <c r="J257" t="e">
        <f>IF(COUNTIFS(#REF!,計算!B257,#REF!,"運営中",#REF!,計算!E257)=0,"",(COUNTIFS(#REF!,計算!B257,#REF!,"運営中",#REF!,計算!E257)))</f>
        <v>#REF!</v>
      </c>
      <c r="K257" t="e">
        <f>IF(COUNTIFS(#REF!,計算!B257,#REF!,"運営中",#REF!,計算!E257)=0,"",COUNTIFS(#REF!,計算!B257,#REF!,"運営中",#REF!,計算!E257))</f>
        <v>#REF!</v>
      </c>
    </row>
    <row r="258" spans="1:11" x14ac:dyDescent="0.15">
      <c r="A258" t="s">
        <v>1274</v>
      </c>
      <c r="B258" t="s">
        <v>1275</v>
      </c>
      <c r="C258" t="s">
        <v>2</v>
      </c>
      <c r="D258" t="s">
        <v>1273</v>
      </c>
      <c r="E258" t="s">
        <v>771</v>
      </c>
      <c r="F258" s="7" t="s">
        <v>2119</v>
      </c>
      <c r="G258" t="s">
        <v>2120</v>
      </c>
      <c r="H258" s="5">
        <v>485</v>
      </c>
      <c r="J258" t="e">
        <f>IF(COUNTIFS(#REF!,計算!B258,#REF!,"運営中",#REF!,計算!E258)=0,"",(COUNTIFS(#REF!,計算!B258,#REF!,"運営中",#REF!,計算!E258)))</f>
        <v>#REF!</v>
      </c>
      <c r="K258" t="e">
        <f>IF(COUNTIFS(#REF!,計算!B258,#REF!,"運営中",#REF!,計算!E258)=0,"",COUNTIFS(#REF!,計算!B258,#REF!,"運営中",#REF!,計算!E258))</f>
        <v>#REF!</v>
      </c>
    </row>
    <row r="259" spans="1:11" x14ac:dyDescent="0.15">
      <c r="A259" t="s">
        <v>1271</v>
      </c>
      <c r="B259" t="s">
        <v>1272</v>
      </c>
      <c r="C259" t="s">
        <v>2</v>
      </c>
      <c r="D259" t="s">
        <v>1270</v>
      </c>
      <c r="E259" t="s">
        <v>771</v>
      </c>
      <c r="F259" s="7" t="s">
        <v>2119</v>
      </c>
      <c r="G259" t="s">
        <v>2120</v>
      </c>
      <c r="H259" s="5">
        <v>2073</v>
      </c>
      <c r="J259" t="e">
        <f>IF(COUNTIFS(#REF!,計算!B259,#REF!,"運営中",#REF!,計算!E259)=0,"",(COUNTIFS(#REF!,計算!B259,#REF!,"運営中",#REF!,計算!E259)))</f>
        <v>#REF!</v>
      </c>
      <c r="K259" t="e">
        <f>IF(COUNTIFS(#REF!,計算!B259,#REF!,"運営中",#REF!,計算!E259)=0,"",COUNTIFS(#REF!,計算!B259,#REF!,"運営中",#REF!,計算!E259))</f>
        <v>#REF!</v>
      </c>
    </row>
    <row r="260" spans="1:11" x14ac:dyDescent="0.15">
      <c r="A260" t="s">
        <v>1268</v>
      </c>
      <c r="B260" t="s">
        <v>1269</v>
      </c>
      <c r="C260" t="s">
        <v>2</v>
      </c>
      <c r="D260" t="s">
        <v>1267</v>
      </c>
      <c r="E260" t="s">
        <v>771</v>
      </c>
      <c r="F260" s="7" t="s">
        <v>2119</v>
      </c>
      <c r="G260" t="s">
        <v>2120</v>
      </c>
      <c r="H260" s="5">
        <v>203</v>
      </c>
      <c r="J260" t="e">
        <f>IF(COUNTIFS(#REF!,計算!B260,#REF!,"運営中",#REF!,計算!E260)=0,"",(COUNTIFS(#REF!,計算!B260,#REF!,"運営中",#REF!,計算!E260)))</f>
        <v>#REF!</v>
      </c>
      <c r="K260" t="e">
        <f>IF(COUNTIFS(#REF!,計算!B260,#REF!,"運営中",#REF!,計算!E260)=0,"",COUNTIFS(#REF!,計算!B260,#REF!,"運営中",#REF!,計算!E260))</f>
        <v>#REF!</v>
      </c>
    </row>
    <row r="261" spans="1:11" x14ac:dyDescent="0.15">
      <c r="A261" t="s">
        <v>1265</v>
      </c>
      <c r="B261" t="s">
        <v>1266</v>
      </c>
      <c r="C261" t="s">
        <v>2</v>
      </c>
      <c r="D261" t="s">
        <v>1264</v>
      </c>
      <c r="E261" t="s">
        <v>771</v>
      </c>
      <c r="F261" s="7" t="s">
        <v>2119</v>
      </c>
      <c r="G261" t="s">
        <v>2120</v>
      </c>
      <c r="H261" s="5">
        <v>332</v>
      </c>
      <c r="J261" t="e">
        <f>IF(COUNTIFS(#REF!,計算!B261,#REF!,"運営中",#REF!,計算!E261)=0,"",(COUNTIFS(#REF!,計算!B261,#REF!,"運営中",#REF!,計算!E261)))</f>
        <v>#REF!</v>
      </c>
      <c r="K261" t="e">
        <f>IF(COUNTIFS(#REF!,計算!B261,#REF!,"運営中",#REF!,計算!E261)=0,"",COUNTIFS(#REF!,計算!B261,#REF!,"運営中",#REF!,計算!E261))</f>
        <v>#REF!</v>
      </c>
    </row>
    <row r="262" spans="1:11" x14ac:dyDescent="0.15">
      <c r="A262" t="s">
        <v>1262</v>
      </c>
      <c r="B262" t="s">
        <v>1263</v>
      </c>
      <c r="C262" t="s">
        <v>2</v>
      </c>
      <c r="D262" t="s">
        <v>1261</v>
      </c>
      <c r="E262" t="s">
        <v>771</v>
      </c>
      <c r="F262" s="7" t="s">
        <v>2119</v>
      </c>
      <c r="G262" t="s">
        <v>2120</v>
      </c>
      <c r="H262" s="5">
        <v>263.75</v>
      </c>
      <c r="J262" t="e">
        <f>IF(COUNTIFS(#REF!,計算!B262,#REF!,"運営中",#REF!,計算!E262)=0,"",(COUNTIFS(#REF!,計算!B262,#REF!,"運営中",#REF!,計算!E262)))</f>
        <v>#REF!</v>
      </c>
      <c r="K262" t="e">
        <f>IF(COUNTIFS(#REF!,計算!B262,#REF!,"運営中",#REF!,計算!E262)=0,"",COUNTIFS(#REF!,計算!B262,#REF!,"運営中",#REF!,計算!E262))</f>
        <v>#REF!</v>
      </c>
    </row>
    <row r="263" spans="1:11" x14ac:dyDescent="0.15">
      <c r="A263" t="s">
        <v>1259</v>
      </c>
      <c r="B263" t="s">
        <v>1260</v>
      </c>
      <c r="C263" t="s">
        <v>2</v>
      </c>
      <c r="D263" t="s">
        <v>1258</v>
      </c>
      <c r="E263" t="s">
        <v>771</v>
      </c>
      <c r="F263" s="7" t="s">
        <v>2119</v>
      </c>
      <c r="G263" t="s">
        <v>2120</v>
      </c>
      <c r="H263" s="5">
        <v>391</v>
      </c>
      <c r="J263" t="e">
        <f>IF(COUNTIFS(#REF!,計算!B263,#REF!,"運営中",#REF!,計算!E263)=0,"",(COUNTIFS(#REF!,計算!B263,#REF!,"運営中",#REF!,計算!E263)))</f>
        <v>#REF!</v>
      </c>
      <c r="K263" t="e">
        <f>IF(COUNTIFS(#REF!,計算!B263,#REF!,"運営中",#REF!,計算!E263)=0,"",COUNTIFS(#REF!,計算!B263,#REF!,"運営中",#REF!,計算!E263))</f>
        <v>#REF!</v>
      </c>
    </row>
    <row r="264" spans="1:11" x14ac:dyDescent="0.15">
      <c r="A264" t="s">
        <v>1256</v>
      </c>
      <c r="B264" t="s">
        <v>1257</v>
      </c>
      <c r="C264" t="s">
        <v>2</v>
      </c>
      <c r="D264" t="s">
        <v>1255</v>
      </c>
      <c r="E264" t="s">
        <v>771</v>
      </c>
      <c r="F264" s="7" t="s">
        <v>2119</v>
      </c>
      <c r="G264" t="s">
        <v>2120</v>
      </c>
      <c r="H264" s="5">
        <v>387</v>
      </c>
      <c r="J264" t="e">
        <f>IF(COUNTIFS(#REF!,計算!B264,#REF!,"運営中",#REF!,計算!E264)=0,"",(COUNTIFS(#REF!,計算!B264,#REF!,"運営中",#REF!,計算!E264)))</f>
        <v>#REF!</v>
      </c>
      <c r="K264" t="e">
        <f>IF(COUNTIFS(#REF!,計算!B264,#REF!,"運営中",#REF!,計算!E264)=0,"",COUNTIFS(#REF!,計算!B264,#REF!,"運営中",#REF!,計算!E264))</f>
        <v>#REF!</v>
      </c>
    </row>
    <row r="265" spans="1:11" x14ac:dyDescent="0.15">
      <c r="A265" t="s">
        <v>1253</v>
      </c>
      <c r="B265" t="s">
        <v>1254</v>
      </c>
      <c r="C265" t="s">
        <v>2</v>
      </c>
      <c r="D265" t="s">
        <v>1252</v>
      </c>
      <c r="E265" t="s">
        <v>771</v>
      </c>
      <c r="F265" s="7" t="s">
        <v>2119</v>
      </c>
      <c r="G265" t="s">
        <v>2120</v>
      </c>
      <c r="H265" s="5">
        <v>1255</v>
      </c>
      <c r="J265" t="e">
        <f>IF(COUNTIFS(#REF!,計算!B265,#REF!,"運営中",#REF!,計算!E265)=0,"",(COUNTIFS(#REF!,計算!B265,#REF!,"運営中",#REF!,計算!E265)))</f>
        <v>#REF!</v>
      </c>
      <c r="K265" t="e">
        <f>IF(COUNTIFS(#REF!,計算!B265,#REF!,"運営中",#REF!,計算!E265)=0,"",COUNTIFS(#REF!,計算!B265,#REF!,"運営中",#REF!,計算!E265))</f>
        <v>#REF!</v>
      </c>
    </row>
    <row r="266" spans="1:11" x14ac:dyDescent="0.15">
      <c r="A266" t="s">
        <v>1250</v>
      </c>
      <c r="B266" t="s">
        <v>1251</v>
      </c>
      <c r="C266" t="s">
        <v>2</v>
      </c>
      <c r="D266" t="s">
        <v>1249</v>
      </c>
      <c r="E266" t="s">
        <v>771</v>
      </c>
      <c r="F266" s="7" t="s">
        <v>2119</v>
      </c>
      <c r="G266" t="s">
        <v>2120</v>
      </c>
      <c r="H266" s="5">
        <v>306</v>
      </c>
      <c r="J266" t="e">
        <f>IF(COUNTIFS(#REF!,計算!B266,#REF!,"運営中",#REF!,計算!E266)=0,"",(COUNTIFS(#REF!,計算!B266,#REF!,"運営中",#REF!,計算!E266)))</f>
        <v>#REF!</v>
      </c>
      <c r="K266" t="e">
        <f>IF(COUNTIFS(#REF!,計算!B266,#REF!,"運営中",#REF!,計算!E266)=0,"",COUNTIFS(#REF!,計算!B266,#REF!,"運営中",#REF!,計算!E266))</f>
        <v>#REF!</v>
      </c>
    </row>
    <row r="267" spans="1:11" x14ac:dyDescent="0.15">
      <c r="A267" t="s">
        <v>1247</v>
      </c>
      <c r="B267" t="s">
        <v>1248</v>
      </c>
      <c r="C267" t="s">
        <v>2</v>
      </c>
      <c r="D267" t="s">
        <v>1246</v>
      </c>
      <c r="E267" t="s">
        <v>771</v>
      </c>
      <c r="F267" s="7" t="s">
        <v>2119</v>
      </c>
      <c r="G267" t="s">
        <v>2120</v>
      </c>
      <c r="H267" s="5">
        <v>321</v>
      </c>
      <c r="J267" t="e">
        <f>IF(COUNTIFS(#REF!,計算!B267,#REF!,"運営中",#REF!,計算!E267)=0,"",(COUNTIFS(#REF!,計算!B267,#REF!,"運営中",#REF!,計算!E267)))</f>
        <v>#REF!</v>
      </c>
      <c r="K267" t="e">
        <f>IF(COUNTIFS(#REF!,計算!B267,#REF!,"運営中",#REF!,計算!E267)=0,"",COUNTIFS(#REF!,計算!B267,#REF!,"運営中",#REF!,計算!E267))</f>
        <v>#REF!</v>
      </c>
    </row>
    <row r="268" spans="1:11" x14ac:dyDescent="0.15">
      <c r="A268" t="s">
        <v>1244</v>
      </c>
      <c r="B268" t="s">
        <v>1245</v>
      </c>
      <c r="C268" t="s">
        <v>2</v>
      </c>
      <c r="D268" t="s">
        <v>1243</v>
      </c>
      <c r="E268" t="s">
        <v>771</v>
      </c>
      <c r="F268" s="7" t="s">
        <v>2119</v>
      </c>
      <c r="G268" t="s">
        <v>2120</v>
      </c>
      <c r="H268" s="5">
        <v>351</v>
      </c>
      <c r="J268" t="e">
        <f>IF(COUNTIFS(#REF!,計算!B268,#REF!,"運営中",#REF!,計算!E268)=0,"",(COUNTIFS(#REF!,計算!B268,#REF!,"運営中",#REF!,計算!E268)))</f>
        <v>#REF!</v>
      </c>
      <c r="K268" t="e">
        <f>IF(COUNTIFS(#REF!,計算!B268,#REF!,"運営中",#REF!,計算!E268)=0,"",COUNTIFS(#REF!,計算!B268,#REF!,"運営中",#REF!,計算!E268))</f>
        <v>#REF!</v>
      </c>
    </row>
    <row r="269" spans="1:11" x14ac:dyDescent="0.15">
      <c r="A269" t="s">
        <v>1241</v>
      </c>
      <c r="B269" t="s">
        <v>1242</v>
      </c>
      <c r="C269" t="s">
        <v>2</v>
      </c>
      <c r="D269" t="s">
        <v>1240</v>
      </c>
      <c r="E269" t="s">
        <v>771</v>
      </c>
      <c r="F269" s="7" t="s">
        <v>2119</v>
      </c>
      <c r="G269" t="s">
        <v>2120</v>
      </c>
      <c r="H269" s="5">
        <v>214.26</v>
      </c>
      <c r="J269" t="e">
        <f>IF(COUNTIFS(#REF!,計算!B269,#REF!,"運営中",#REF!,計算!E269)=0,"",(COUNTIFS(#REF!,計算!B269,#REF!,"運営中",#REF!,計算!E269)))</f>
        <v>#REF!</v>
      </c>
      <c r="K269" t="e">
        <f>IF(COUNTIFS(#REF!,計算!B269,#REF!,"運営中",#REF!,計算!E269)=0,"",COUNTIFS(#REF!,計算!B269,#REF!,"運営中",#REF!,計算!E269))</f>
        <v>#REF!</v>
      </c>
    </row>
    <row r="270" spans="1:11" x14ac:dyDescent="0.15">
      <c r="A270" t="s">
        <v>1238</v>
      </c>
      <c r="B270" t="s">
        <v>1239</v>
      </c>
      <c r="C270" t="s">
        <v>2</v>
      </c>
      <c r="D270" t="s">
        <v>1237</v>
      </c>
      <c r="E270" t="s">
        <v>771</v>
      </c>
      <c r="F270" s="7" t="s">
        <v>2119</v>
      </c>
      <c r="G270" t="s">
        <v>2120</v>
      </c>
      <c r="H270" s="5">
        <v>313</v>
      </c>
      <c r="J270" t="e">
        <f>IF(COUNTIFS(#REF!,計算!B270,#REF!,"運営中",#REF!,計算!E270)=0,"",(COUNTIFS(#REF!,計算!B270,#REF!,"運営中",#REF!,計算!E270)))</f>
        <v>#REF!</v>
      </c>
      <c r="K270" t="e">
        <f>IF(COUNTIFS(#REF!,計算!B270,#REF!,"運営中",#REF!,計算!E270)=0,"",COUNTIFS(#REF!,計算!B270,#REF!,"運営中",#REF!,計算!E270))</f>
        <v>#REF!</v>
      </c>
    </row>
    <row r="271" spans="1:11" x14ac:dyDescent="0.15">
      <c r="A271" t="s">
        <v>1235</v>
      </c>
      <c r="B271" t="s">
        <v>1236</v>
      </c>
      <c r="C271" t="s">
        <v>2</v>
      </c>
      <c r="D271" t="s">
        <v>1234</v>
      </c>
      <c r="E271" t="s">
        <v>771</v>
      </c>
      <c r="F271" s="7" t="s">
        <v>2119</v>
      </c>
      <c r="G271" t="s">
        <v>2120</v>
      </c>
      <c r="H271" s="5">
        <v>498.07</v>
      </c>
      <c r="J271" t="e">
        <f>IF(COUNTIFS(#REF!,計算!B271,#REF!,"運営中",#REF!,計算!E271)=0,"",(COUNTIFS(#REF!,計算!B271,#REF!,"運営中",#REF!,計算!E271)))</f>
        <v>#REF!</v>
      </c>
      <c r="K271" t="e">
        <f>IF(COUNTIFS(#REF!,計算!B271,#REF!,"運営中",#REF!,計算!E271)=0,"",COUNTIFS(#REF!,計算!B271,#REF!,"運営中",#REF!,計算!E271))</f>
        <v>#REF!</v>
      </c>
    </row>
    <row r="272" spans="1:11" x14ac:dyDescent="0.15">
      <c r="A272" t="s">
        <v>1232</v>
      </c>
      <c r="B272" t="s">
        <v>1233</v>
      </c>
      <c r="C272" t="s">
        <v>2</v>
      </c>
      <c r="D272" t="s">
        <v>1231</v>
      </c>
      <c r="E272" t="s">
        <v>771</v>
      </c>
      <c r="F272" s="7" t="s">
        <v>2119</v>
      </c>
      <c r="G272" t="s">
        <v>2120</v>
      </c>
      <c r="H272" s="5">
        <v>215</v>
      </c>
      <c r="J272" t="e">
        <f>IF(COUNTIFS(#REF!,計算!B272,#REF!,"運営中",#REF!,計算!E272)=0,"",(COUNTIFS(#REF!,計算!B272,#REF!,"運営中",#REF!,計算!E272)))</f>
        <v>#REF!</v>
      </c>
      <c r="K272" t="e">
        <f>IF(COUNTIFS(#REF!,計算!B272,#REF!,"運営中",#REF!,計算!E272)=0,"",COUNTIFS(#REF!,計算!B272,#REF!,"運営中",#REF!,計算!E272))</f>
        <v>#REF!</v>
      </c>
    </row>
    <row r="273" spans="1:11" x14ac:dyDescent="0.15">
      <c r="A273" t="s">
        <v>1229</v>
      </c>
      <c r="B273" t="s">
        <v>1230</v>
      </c>
      <c r="C273" t="s">
        <v>2</v>
      </c>
      <c r="D273" t="s">
        <v>1228</v>
      </c>
      <c r="E273" t="s">
        <v>771</v>
      </c>
      <c r="F273" s="7" t="s">
        <v>2119</v>
      </c>
      <c r="G273" t="s">
        <v>2120</v>
      </c>
      <c r="H273" s="5">
        <v>300.02</v>
      </c>
      <c r="J273" t="e">
        <f>IF(COUNTIFS(#REF!,計算!B273,#REF!,"運営中",#REF!,計算!E273)=0,"",(COUNTIFS(#REF!,計算!B273,#REF!,"運営中",#REF!,計算!E273)))</f>
        <v>#REF!</v>
      </c>
      <c r="K273" t="e">
        <f>IF(COUNTIFS(#REF!,計算!B273,#REF!,"運営中",#REF!,計算!E273)=0,"",COUNTIFS(#REF!,計算!B273,#REF!,"運営中",#REF!,計算!E273))</f>
        <v>#REF!</v>
      </c>
    </row>
    <row r="274" spans="1:11" x14ac:dyDescent="0.15">
      <c r="A274" t="s">
        <v>1226</v>
      </c>
      <c r="B274" t="s">
        <v>1227</v>
      </c>
      <c r="C274" t="s">
        <v>2</v>
      </c>
      <c r="D274" t="s">
        <v>1225</v>
      </c>
      <c r="E274" t="s">
        <v>771</v>
      </c>
      <c r="F274" s="7" t="s">
        <v>2119</v>
      </c>
      <c r="G274" t="s">
        <v>2120</v>
      </c>
      <c r="H274" s="5">
        <v>188.29</v>
      </c>
      <c r="J274" t="e">
        <f>IF(COUNTIFS(#REF!,計算!B274,#REF!,"運営中",#REF!,計算!E274)=0,"",(COUNTIFS(#REF!,計算!B274,#REF!,"運営中",#REF!,計算!E274)))</f>
        <v>#REF!</v>
      </c>
      <c r="K274" t="e">
        <f>IF(COUNTIFS(#REF!,計算!B274,#REF!,"運営中",#REF!,計算!E274)=0,"",COUNTIFS(#REF!,計算!B274,#REF!,"運営中",#REF!,計算!E274))</f>
        <v>#REF!</v>
      </c>
    </row>
    <row r="275" spans="1:11" x14ac:dyDescent="0.15">
      <c r="A275" t="s">
        <v>1223</v>
      </c>
      <c r="B275" t="s">
        <v>1224</v>
      </c>
      <c r="C275" t="s">
        <v>2</v>
      </c>
      <c r="D275" t="s">
        <v>1222</v>
      </c>
      <c r="E275" t="s">
        <v>771</v>
      </c>
      <c r="F275" s="7" t="s">
        <v>2119</v>
      </c>
      <c r="G275" t="s">
        <v>2120</v>
      </c>
      <c r="H275" s="5">
        <v>259.99</v>
      </c>
      <c r="J275" t="e">
        <f>IF(COUNTIFS(#REF!,計算!B275,#REF!,"運営中",#REF!,計算!E275)=0,"",(COUNTIFS(#REF!,計算!B275,#REF!,"運営中",#REF!,計算!E275)))</f>
        <v>#REF!</v>
      </c>
      <c r="K275" t="e">
        <f>IF(COUNTIFS(#REF!,計算!B275,#REF!,"運営中",#REF!,計算!E275)=0,"",COUNTIFS(#REF!,計算!B275,#REF!,"運営中",#REF!,計算!E275))</f>
        <v>#REF!</v>
      </c>
    </row>
    <row r="276" spans="1:11" x14ac:dyDescent="0.15">
      <c r="A276" t="s">
        <v>1220</v>
      </c>
      <c r="B276" t="s">
        <v>1221</v>
      </c>
      <c r="C276" t="s">
        <v>2</v>
      </c>
      <c r="D276" t="s">
        <v>1219</v>
      </c>
      <c r="E276" t="s">
        <v>771</v>
      </c>
      <c r="F276" s="7" t="s">
        <v>2119</v>
      </c>
      <c r="G276" t="s">
        <v>2120</v>
      </c>
      <c r="H276" s="5">
        <v>252.12</v>
      </c>
      <c r="J276" t="e">
        <f>IF(COUNTIFS(#REF!,計算!B276,#REF!,"運営中",#REF!,計算!E276)=0,"",(COUNTIFS(#REF!,計算!B276,#REF!,"運営中",#REF!,計算!E276)))</f>
        <v>#REF!</v>
      </c>
      <c r="K276" t="e">
        <f>IF(COUNTIFS(#REF!,計算!B276,#REF!,"運営中",#REF!,計算!E276)=0,"",COUNTIFS(#REF!,計算!B276,#REF!,"運営中",#REF!,計算!E276))</f>
        <v>#REF!</v>
      </c>
    </row>
    <row r="277" spans="1:11" x14ac:dyDescent="0.15">
      <c r="A277" t="s">
        <v>1217</v>
      </c>
      <c r="B277" t="s">
        <v>1218</v>
      </c>
      <c r="C277" t="s">
        <v>2</v>
      </c>
      <c r="D277" t="s">
        <v>1216</v>
      </c>
      <c r="E277" t="s">
        <v>771</v>
      </c>
      <c r="F277" s="7" t="s">
        <v>2119</v>
      </c>
      <c r="G277" t="s">
        <v>2120</v>
      </c>
      <c r="H277" s="5">
        <v>302</v>
      </c>
      <c r="J277" t="e">
        <f>IF(COUNTIFS(#REF!,計算!B277,#REF!,"運営中",#REF!,計算!E277)=0,"",(COUNTIFS(#REF!,計算!B277,#REF!,"運営中",#REF!,計算!E277)))</f>
        <v>#REF!</v>
      </c>
      <c r="K277" t="e">
        <f>IF(COUNTIFS(#REF!,計算!B277,#REF!,"運営中",#REF!,計算!E277)=0,"",COUNTIFS(#REF!,計算!B277,#REF!,"運営中",#REF!,計算!E277))</f>
        <v>#REF!</v>
      </c>
    </row>
    <row r="278" spans="1:11" x14ac:dyDescent="0.15">
      <c r="A278" t="s">
        <v>1214</v>
      </c>
      <c r="B278" t="s">
        <v>1215</v>
      </c>
      <c r="C278" t="s">
        <v>2</v>
      </c>
      <c r="D278" t="s">
        <v>1213</v>
      </c>
      <c r="E278" t="s">
        <v>771</v>
      </c>
      <c r="F278" s="7" t="s">
        <v>2119</v>
      </c>
      <c r="G278" t="s">
        <v>2120</v>
      </c>
      <c r="H278" s="5">
        <v>499.79</v>
      </c>
      <c r="J278" t="e">
        <f>IF(COUNTIFS(#REF!,計算!B278,#REF!,"運営中",#REF!,計算!E278)=0,"",(COUNTIFS(#REF!,計算!B278,#REF!,"運営中",#REF!,計算!E278)))</f>
        <v>#REF!</v>
      </c>
      <c r="K278" t="e">
        <f>IF(COUNTIFS(#REF!,計算!B278,#REF!,"運営中",#REF!,計算!E278)=0,"",COUNTIFS(#REF!,計算!B278,#REF!,"運営中",#REF!,計算!E278))</f>
        <v>#REF!</v>
      </c>
    </row>
    <row r="279" spans="1:11" x14ac:dyDescent="0.15">
      <c r="A279" t="s">
        <v>1211</v>
      </c>
      <c r="B279" t="s">
        <v>1212</v>
      </c>
      <c r="C279" t="s">
        <v>2</v>
      </c>
      <c r="D279" t="s">
        <v>2091</v>
      </c>
      <c r="E279" t="s">
        <v>771</v>
      </c>
      <c r="F279" s="7" t="s">
        <v>2119</v>
      </c>
      <c r="G279" t="s">
        <v>2120</v>
      </c>
      <c r="H279" s="5">
        <v>594</v>
      </c>
      <c r="J279" t="e">
        <f>IF(COUNTIFS(#REF!,計算!B279,#REF!,"運営中",#REF!,計算!E279)=0,"",(COUNTIFS(#REF!,計算!B279,#REF!,"運営中",#REF!,計算!E279)))</f>
        <v>#REF!</v>
      </c>
      <c r="K279" t="e">
        <f>IF(COUNTIFS(#REF!,計算!B279,#REF!,"運営中",#REF!,計算!E279)=0,"",COUNTIFS(#REF!,計算!B279,#REF!,"運営中",#REF!,計算!E279))</f>
        <v>#REF!</v>
      </c>
    </row>
    <row r="280" spans="1:11" x14ac:dyDescent="0.15">
      <c r="A280" t="s">
        <v>1208</v>
      </c>
      <c r="B280" t="s">
        <v>1209</v>
      </c>
      <c r="C280" t="s">
        <v>2</v>
      </c>
      <c r="D280" t="s">
        <v>2092</v>
      </c>
      <c r="E280" t="s">
        <v>771</v>
      </c>
      <c r="F280" s="7" t="s">
        <v>2119</v>
      </c>
      <c r="G280" t="s">
        <v>2120</v>
      </c>
      <c r="H280" s="5">
        <v>2612</v>
      </c>
      <c r="J280" t="e">
        <f>IF(COUNTIFS(#REF!,計算!B280,#REF!,"運営中",#REF!,計算!E280)=0,"",(COUNTIFS(#REF!,計算!B280,#REF!,"運営中",#REF!,計算!E280)))</f>
        <v>#REF!</v>
      </c>
      <c r="K280" t="e">
        <f>IF(COUNTIFS(#REF!,計算!B280,#REF!,"運営中",#REF!,計算!E280)=0,"",COUNTIFS(#REF!,計算!B280,#REF!,"運営中",#REF!,計算!E280))</f>
        <v>#REF!</v>
      </c>
    </row>
    <row r="281" spans="1:11" x14ac:dyDescent="0.15">
      <c r="A281" t="s">
        <v>1205</v>
      </c>
      <c r="B281" t="s">
        <v>1206</v>
      </c>
      <c r="C281" t="s">
        <v>2</v>
      </c>
      <c r="D281" t="s">
        <v>2093</v>
      </c>
      <c r="E281" t="s">
        <v>771</v>
      </c>
      <c r="F281" s="7" t="s">
        <v>2119</v>
      </c>
      <c r="G281" t="s">
        <v>2120</v>
      </c>
      <c r="H281" s="5">
        <v>3500</v>
      </c>
      <c r="J281" t="e">
        <f>IF(COUNTIFS(#REF!,計算!B281,#REF!,"運営中",#REF!,計算!E281)=0,"",(COUNTIFS(#REF!,計算!B281,#REF!,"運営中",#REF!,計算!E281)))</f>
        <v>#REF!</v>
      </c>
      <c r="K281" t="e">
        <f>IF(COUNTIFS(#REF!,計算!B281,#REF!,"運営中",#REF!,計算!E281)=0,"",COUNTIFS(#REF!,計算!B281,#REF!,"運営中",#REF!,計算!E281))</f>
        <v>#REF!</v>
      </c>
    </row>
    <row r="282" spans="1:11" x14ac:dyDescent="0.15">
      <c r="A282" t="s">
        <v>1202</v>
      </c>
      <c r="B282" t="s">
        <v>1203</v>
      </c>
      <c r="C282" t="s">
        <v>2</v>
      </c>
      <c r="D282" t="s">
        <v>2094</v>
      </c>
      <c r="E282" t="s">
        <v>771</v>
      </c>
      <c r="F282" s="7" t="s">
        <v>2119</v>
      </c>
      <c r="G282" t="s">
        <v>2120</v>
      </c>
      <c r="H282" s="5">
        <v>1584</v>
      </c>
      <c r="J282" t="e">
        <f>IF(COUNTIFS(#REF!,計算!B282,#REF!,"運営中",#REF!,計算!E282)=0,"",(COUNTIFS(#REF!,計算!B282,#REF!,"運営中",#REF!,計算!E282)))</f>
        <v>#REF!</v>
      </c>
      <c r="K282" t="e">
        <f>IF(COUNTIFS(#REF!,計算!B282,#REF!,"運営中",#REF!,計算!E282)=0,"",COUNTIFS(#REF!,計算!B282,#REF!,"運営中",#REF!,計算!E282))</f>
        <v>#REF!</v>
      </c>
    </row>
    <row r="283" spans="1:11" x14ac:dyDescent="0.15">
      <c r="A283" t="s">
        <v>1199</v>
      </c>
      <c r="B283" t="s">
        <v>1200</v>
      </c>
      <c r="C283" t="s">
        <v>2</v>
      </c>
      <c r="D283" t="s">
        <v>2095</v>
      </c>
      <c r="E283" t="s">
        <v>771</v>
      </c>
      <c r="F283" s="7" t="s">
        <v>2119</v>
      </c>
      <c r="G283" t="s">
        <v>2120</v>
      </c>
      <c r="H283" s="5">
        <v>309</v>
      </c>
      <c r="J283" t="e">
        <f>IF(COUNTIFS(#REF!,計算!B283,#REF!,"運営中",#REF!,計算!E283)=0,"",(COUNTIFS(#REF!,計算!B283,#REF!,"運営中",#REF!,計算!E283)))</f>
        <v>#REF!</v>
      </c>
      <c r="K283" t="e">
        <f>IF(COUNTIFS(#REF!,計算!B283,#REF!,"運営中",#REF!,計算!E283)=0,"",COUNTIFS(#REF!,計算!B283,#REF!,"運営中",#REF!,計算!E283))</f>
        <v>#REF!</v>
      </c>
    </row>
    <row r="284" spans="1:11" x14ac:dyDescent="0.15">
      <c r="A284" t="s">
        <v>1196</v>
      </c>
      <c r="B284" t="s">
        <v>1197</v>
      </c>
      <c r="C284" t="s">
        <v>2</v>
      </c>
      <c r="D284" t="s">
        <v>2096</v>
      </c>
      <c r="E284" t="s">
        <v>771</v>
      </c>
      <c r="F284" s="7" t="s">
        <v>2119</v>
      </c>
      <c r="G284" t="s">
        <v>2120</v>
      </c>
      <c r="H284" s="5">
        <v>999</v>
      </c>
      <c r="J284" t="e">
        <f>IF(COUNTIFS(#REF!,計算!B284,#REF!,"運営中",#REF!,計算!E284)=0,"",(COUNTIFS(#REF!,計算!B284,#REF!,"運営中",#REF!,計算!E284)))</f>
        <v>#REF!</v>
      </c>
      <c r="K284" t="e">
        <f>IF(COUNTIFS(#REF!,計算!B284,#REF!,"運営中",#REF!,計算!E284)=0,"",COUNTIFS(#REF!,計算!B284,#REF!,"運営中",#REF!,計算!E284))</f>
        <v>#REF!</v>
      </c>
    </row>
    <row r="285" spans="1:11" x14ac:dyDescent="0.15">
      <c r="A285" t="s">
        <v>1193</v>
      </c>
      <c r="B285" t="s">
        <v>1194</v>
      </c>
      <c r="C285" t="s">
        <v>2</v>
      </c>
      <c r="D285" t="s">
        <v>2097</v>
      </c>
      <c r="E285" t="s">
        <v>771</v>
      </c>
      <c r="F285" s="7" t="s">
        <v>2119</v>
      </c>
      <c r="G285" t="s">
        <v>2120</v>
      </c>
      <c r="H285" s="5">
        <v>587</v>
      </c>
      <c r="J285" t="e">
        <f>IF(COUNTIFS(#REF!,計算!B285,#REF!,"運営中",#REF!,計算!E285)=0,"",(COUNTIFS(#REF!,計算!B285,#REF!,"運営中",#REF!,計算!E285)))</f>
        <v>#REF!</v>
      </c>
      <c r="K285" t="e">
        <f>IF(COUNTIFS(#REF!,計算!B285,#REF!,"運営中",#REF!,計算!E285)=0,"",COUNTIFS(#REF!,計算!B285,#REF!,"運営中",#REF!,計算!E285))</f>
        <v>#REF!</v>
      </c>
    </row>
    <row r="286" spans="1:11" x14ac:dyDescent="0.15">
      <c r="A286" t="s">
        <v>1190</v>
      </c>
      <c r="B286" t="s">
        <v>1191</v>
      </c>
      <c r="C286" t="s">
        <v>2</v>
      </c>
      <c r="D286" t="s">
        <v>2098</v>
      </c>
      <c r="E286" t="s">
        <v>771</v>
      </c>
      <c r="F286" s="7" t="s">
        <v>2119</v>
      </c>
      <c r="G286" t="s">
        <v>2120</v>
      </c>
      <c r="H286" s="5">
        <v>1331</v>
      </c>
      <c r="J286" t="e">
        <f>IF(COUNTIFS(#REF!,計算!B286,#REF!,"運営中",#REF!,計算!E286)=0,"",(COUNTIFS(#REF!,計算!B286,#REF!,"運営中",#REF!,計算!E286)))</f>
        <v>#REF!</v>
      </c>
      <c r="K286" t="e">
        <f>IF(COUNTIFS(#REF!,計算!B286,#REF!,"運営中",#REF!,計算!E286)=0,"",COUNTIFS(#REF!,計算!B286,#REF!,"運営中",#REF!,計算!E286))</f>
        <v>#REF!</v>
      </c>
    </row>
    <row r="287" spans="1:11" x14ac:dyDescent="0.15">
      <c r="A287" t="s">
        <v>1187</v>
      </c>
      <c r="B287" t="s">
        <v>1188</v>
      </c>
      <c r="C287" t="s">
        <v>2</v>
      </c>
      <c r="D287" t="s">
        <v>2099</v>
      </c>
      <c r="E287" t="s">
        <v>771</v>
      </c>
      <c r="F287" s="7" t="s">
        <v>2119</v>
      </c>
      <c r="G287" t="s">
        <v>2120</v>
      </c>
      <c r="H287" s="5">
        <v>4135</v>
      </c>
      <c r="J287" t="e">
        <f>IF(COUNTIFS(#REF!,計算!B287,#REF!,"運営中",#REF!,計算!E287)=0,"",(COUNTIFS(#REF!,計算!B287,#REF!,"運営中",#REF!,計算!E287)))</f>
        <v>#REF!</v>
      </c>
      <c r="K287" t="e">
        <f>IF(COUNTIFS(#REF!,計算!B287,#REF!,"運営中",#REF!,計算!E287)=0,"",COUNTIFS(#REF!,計算!B287,#REF!,"運営中",#REF!,計算!E287))</f>
        <v>#REF!</v>
      </c>
    </row>
    <row r="288" spans="1:11" x14ac:dyDescent="0.15">
      <c r="A288" t="s">
        <v>1184</v>
      </c>
      <c r="B288" t="s">
        <v>1185</v>
      </c>
      <c r="C288" t="s">
        <v>2</v>
      </c>
      <c r="D288" t="s">
        <v>2100</v>
      </c>
      <c r="E288" t="s">
        <v>771</v>
      </c>
      <c r="F288" s="7" t="s">
        <v>2119</v>
      </c>
      <c r="G288" t="s">
        <v>2120</v>
      </c>
      <c r="H288" s="5">
        <v>6107</v>
      </c>
      <c r="J288" t="e">
        <f>IF(COUNTIFS(#REF!,計算!B288,#REF!,"運営中",#REF!,計算!E288)=0,"",(COUNTIFS(#REF!,計算!B288,#REF!,"運営中",#REF!,計算!E288)))</f>
        <v>#REF!</v>
      </c>
      <c r="K288" t="e">
        <f>IF(COUNTIFS(#REF!,計算!B288,#REF!,"運営中",#REF!,計算!E288)=0,"",COUNTIFS(#REF!,計算!B288,#REF!,"運営中",#REF!,計算!E288))</f>
        <v>#REF!</v>
      </c>
    </row>
    <row r="289" spans="1:11" x14ac:dyDescent="0.15">
      <c r="A289" t="s">
        <v>1181</v>
      </c>
      <c r="B289" t="s">
        <v>1182</v>
      </c>
      <c r="C289" t="s">
        <v>2</v>
      </c>
      <c r="D289" t="s">
        <v>2101</v>
      </c>
      <c r="E289" t="s">
        <v>771</v>
      </c>
      <c r="F289" s="7" t="s">
        <v>2119</v>
      </c>
      <c r="G289" t="s">
        <v>2120</v>
      </c>
      <c r="H289" s="5">
        <v>2299</v>
      </c>
      <c r="J289" t="e">
        <f>IF(COUNTIFS(#REF!,計算!B289,#REF!,"運営中",#REF!,計算!E289)=0,"",(COUNTIFS(#REF!,計算!B289,#REF!,"運営中",#REF!,計算!E289)))</f>
        <v>#REF!</v>
      </c>
      <c r="K289" t="e">
        <f>IF(COUNTIFS(#REF!,計算!B289,#REF!,"運営中",#REF!,計算!E289)=0,"",COUNTIFS(#REF!,計算!B289,#REF!,"運営中",#REF!,計算!E289))</f>
        <v>#REF!</v>
      </c>
    </row>
    <row r="290" spans="1:11" x14ac:dyDescent="0.15">
      <c r="A290" t="s">
        <v>1178</v>
      </c>
      <c r="B290" t="s">
        <v>1179</v>
      </c>
      <c r="C290" t="s">
        <v>2</v>
      </c>
      <c r="D290" t="s">
        <v>2102</v>
      </c>
      <c r="E290" t="s">
        <v>771</v>
      </c>
      <c r="F290" s="7" t="s">
        <v>2119</v>
      </c>
      <c r="G290" t="s">
        <v>2120</v>
      </c>
      <c r="H290" s="5">
        <v>1024</v>
      </c>
      <c r="J290" t="e">
        <f>IF(COUNTIFS(#REF!,計算!B290,#REF!,"運営中",#REF!,計算!E290)=0,"",(COUNTIFS(#REF!,計算!B290,#REF!,"運営中",#REF!,計算!E290)))</f>
        <v>#REF!</v>
      </c>
      <c r="K290" t="e">
        <f>IF(COUNTIFS(#REF!,計算!B290,#REF!,"運営中",#REF!,計算!E290)=0,"",COUNTIFS(#REF!,計算!B290,#REF!,"運営中",#REF!,計算!E290))</f>
        <v>#REF!</v>
      </c>
    </row>
    <row r="291" spans="1:11" x14ac:dyDescent="0.15">
      <c r="A291" t="s">
        <v>1175</v>
      </c>
      <c r="B291" t="s">
        <v>1176</v>
      </c>
      <c r="C291" t="s">
        <v>2</v>
      </c>
      <c r="D291" t="s">
        <v>2103</v>
      </c>
      <c r="E291" t="s">
        <v>771</v>
      </c>
      <c r="F291" s="7" t="s">
        <v>2119</v>
      </c>
      <c r="G291" t="s">
        <v>2120</v>
      </c>
      <c r="H291" s="5">
        <v>2518</v>
      </c>
      <c r="J291" t="e">
        <f>IF(COUNTIFS(#REF!,計算!B291,#REF!,"運営中",#REF!,計算!E291)=0,"",(COUNTIFS(#REF!,計算!B291,#REF!,"運営中",#REF!,計算!E291)))</f>
        <v>#REF!</v>
      </c>
      <c r="K291" t="e">
        <f>IF(COUNTIFS(#REF!,計算!B291,#REF!,"運営中",#REF!,計算!E291)=0,"",COUNTIFS(#REF!,計算!B291,#REF!,"運営中",#REF!,計算!E291))</f>
        <v>#REF!</v>
      </c>
    </row>
    <row r="292" spans="1:11" x14ac:dyDescent="0.15">
      <c r="A292" t="s">
        <v>1172</v>
      </c>
      <c r="B292" t="s">
        <v>1173</v>
      </c>
      <c r="C292" t="s">
        <v>2</v>
      </c>
      <c r="D292" t="s">
        <v>2104</v>
      </c>
      <c r="E292" t="s">
        <v>771</v>
      </c>
      <c r="F292" s="7" t="s">
        <v>2119</v>
      </c>
      <c r="G292" t="s">
        <v>2120</v>
      </c>
      <c r="H292" s="5">
        <v>1990</v>
      </c>
      <c r="J292" t="e">
        <f>IF(COUNTIFS(#REF!,計算!B292,#REF!,"運営中",#REF!,計算!E292)=0,"",(COUNTIFS(#REF!,計算!B292,#REF!,"運営中",#REF!,計算!E292)))</f>
        <v>#REF!</v>
      </c>
      <c r="K292" t="e">
        <f>IF(COUNTIFS(#REF!,計算!B292,#REF!,"運営中",#REF!,計算!E292)=0,"",COUNTIFS(#REF!,計算!B292,#REF!,"運営中",#REF!,計算!E292))</f>
        <v>#REF!</v>
      </c>
    </row>
    <row r="293" spans="1:11" x14ac:dyDescent="0.15">
      <c r="A293" t="s">
        <v>1169</v>
      </c>
      <c r="B293" t="s">
        <v>1170</v>
      </c>
      <c r="C293" t="s">
        <v>2</v>
      </c>
      <c r="D293" t="s">
        <v>2105</v>
      </c>
      <c r="E293" t="s">
        <v>771</v>
      </c>
      <c r="F293" s="7" t="s">
        <v>2119</v>
      </c>
      <c r="G293" t="s">
        <v>2120</v>
      </c>
      <c r="H293" s="5">
        <v>1550</v>
      </c>
      <c r="J293" t="e">
        <f>IF(COUNTIFS(#REF!,計算!B293,#REF!,"運営中",#REF!,計算!E293)=0,"",(COUNTIFS(#REF!,計算!B293,#REF!,"運営中",#REF!,計算!E293)))</f>
        <v>#REF!</v>
      </c>
      <c r="K293" t="e">
        <f>IF(COUNTIFS(#REF!,計算!B293,#REF!,"運営中",#REF!,計算!E293)=0,"",COUNTIFS(#REF!,計算!B293,#REF!,"運営中",#REF!,計算!E293))</f>
        <v>#REF!</v>
      </c>
    </row>
    <row r="294" spans="1:11" x14ac:dyDescent="0.15">
      <c r="A294" t="s">
        <v>1166</v>
      </c>
      <c r="B294" t="s">
        <v>1167</v>
      </c>
      <c r="C294" t="s">
        <v>2</v>
      </c>
      <c r="D294" t="s">
        <v>2106</v>
      </c>
      <c r="E294" t="s">
        <v>771</v>
      </c>
      <c r="F294" s="7" t="s">
        <v>2119</v>
      </c>
      <c r="G294" t="s">
        <v>2120</v>
      </c>
      <c r="H294" s="5">
        <v>2385</v>
      </c>
      <c r="J294" t="e">
        <f>IF(COUNTIFS(#REF!,計算!B294,#REF!,"運営中",#REF!,計算!E294)=0,"",(COUNTIFS(#REF!,計算!B294,#REF!,"運営中",#REF!,計算!E294)))</f>
        <v>#REF!</v>
      </c>
      <c r="K294" t="e">
        <f>IF(COUNTIFS(#REF!,計算!B294,#REF!,"運営中",#REF!,計算!E294)=0,"",COUNTIFS(#REF!,計算!B294,#REF!,"運営中",#REF!,計算!E294))</f>
        <v>#REF!</v>
      </c>
    </row>
    <row r="295" spans="1:11" x14ac:dyDescent="0.15">
      <c r="A295" t="s">
        <v>1163</v>
      </c>
      <c r="B295" t="s">
        <v>1164</v>
      </c>
      <c r="C295" t="s">
        <v>2</v>
      </c>
      <c r="D295" t="s">
        <v>2108</v>
      </c>
      <c r="E295" t="s">
        <v>771</v>
      </c>
      <c r="F295" s="7" t="s">
        <v>2119</v>
      </c>
      <c r="G295" t="s">
        <v>2120</v>
      </c>
      <c r="H295" s="5">
        <v>347</v>
      </c>
      <c r="J295" t="e">
        <f>IF(COUNTIFS(#REF!,計算!B295,#REF!,"運営中",#REF!,計算!E295)=0,"",(COUNTIFS(#REF!,計算!B295,#REF!,"運営中",#REF!,計算!E295)))</f>
        <v>#REF!</v>
      </c>
      <c r="K295" t="e">
        <f>IF(COUNTIFS(#REF!,計算!B295,#REF!,"運営中",#REF!,計算!E295)=0,"",COUNTIFS(#REF!,計算!B295,#REF!,"運営中",#REF!,計算!E295))</f>
        <v>#REF!</v>
      </c>
    </row>
    <row r="296" spans="1:11" x14ac:dyDescent="0.15">
      <c r="A296" t="s">
        <v>1158</v>
      </c>
      <c r="B296" t="s">
        <v>1161</v>
      </c>
      <c r="C296" t="s">
        <v>2</v>
      </c>
      <c r="D296" t="s">
        <v>2110</v>
      </c>
      <c r="E296" t="s">
        <v>771</v>
      </c>
      <c r="F296" s="7" t="s">
        <v>2119</v>
      </c>
      <c r="G296" t="s">
        <v>2120</v>
      </c>
      <c r="H296" s="5">
        <v>401</v>
      </c>
      <c r="J296" t="e">
        <f>IF(COUNTIFS(#REF!,計算!B296,#REF!,"運営中",#REF!,計算!E296)=0,"",(COUNTIFS(#REF!,計算!B296,#REF!,"運営中",#REF!,計算!E296)))</f>
        <v>#REF!</v>
      </c>
      <c r="K296" t="e">
        <f>IF(COUNTIFS(#REF!,計算!B296,#REF!,"運営中",#REF!,計算!E296)=0,"",COUNTIFS(#REF!,計算!B296,#REF!,"運営中",#REF!,計算!E296))</f>
        <v>#REF!</v>
      </c>
    </row>
    <row r="297" spans="1:11" x14ac:dyDescent="0.15">
      <c r="A297" t="s">
        <v>1158</v>
      </c>
      <c r="B297" t="s">
        <v>1159</v>
      </c>
      <c r="C297" t="s">
        <v>2</v>
      </c>
      <c r="D297" t="s">
        <v>1157</v>
      </c>
      <c r="E297" t="s">
        <v>771</v>
      </c>
      <c r="F297" s="7" t="s">
        <v>2119</v>
      </c>
      <c r="G297" t="s">
        <v>2120</v>
      </c>
      <c r="H297" s="5">
        <v>513</v>
      </c>
      <c r="J297" t="e">
        <f>IF(COUNTIFS(#REF!,計算!B297,#REF!,"運営中",#REF!,計算!E297)=0,"",(COUNTIFS(#REF!,計算!B297,#REF!,"運営中",#REF!,計算!E297)))</f>
        <v>#REF!</v>
      </c>
      <c r="K297" t="e">
        <f>IF(COUNTIFS(#REF!,計算!B297,#REF!,"運営中",#REF!,計算!E297)=0,"",COUNTIFS(#REF!,計算!B297,#REF!,"運営中",#REF!,計算!E297))</f>
        <v>#REF!</v>
      </c>
    </row>
    <row r="298" spans="1:11" x14ac:dyDescent="0.15">
      <c r="A298" t="s">
        <v>1155</v>
      </c>
      <c r="B298" t="s">
        <v>1156</v>
      </c>
      <c r="C298" t="s">
        <v>2</v>
      </c>
      <c r="D298" t="s">
        <v>1154</v>
      </c>
      <c r="E298" t="s">
        <v>771</v>
      </c>
      <c r="F298" s="7" t="s">
        <v>2119</v>
      </c>
      <c r="G298" t="s">
        <v>2120</v>
      </c>
      <c r="H298" s="5">
        <v>259</v>
      </c>
      <c r="J298" t="e">
        <f>IF(COUNTIFS(#REF!,計算!B298,#REF!,"運営中",#REF!,計算!E298)=0,"",(COUNTIFS(#REF!,計算!B298,#REF!,"運営中",#REF!,計算!E298)))</f>
        <v>#REF!</v>
      </c>
      <c r="K298" t="e">
        <f>IF(COUNTIFS(#REF!,計算!B298,#REF!,"運営中",#REF!,計算!E298)=0,"",COUNTIFS(#REF!,計算!B298,#REF!,"運営中",#REF!,計算!E298))</f>
        <v>#REF!</v>
      </c>
    </row>
    <row r="299" spans="1:11" x14ac:dyDescent="0.15">
      <c r="A299" t="s">
        <v>1152</v>
      </c>
      <c r="B299" t="s">
        <v>1153</v>
      </c>
      <c r="C299" t="s">
        <v>2</v>
      </c>
      <c r="D299" t="s">
        <v>1151</v>
      </c>
      <c r="E299" t="s">
        <v>771</v>
      </c>
      <c r="F299" s="7" t="s">
        <v>2119</v>
      </c>
      <c r="G299" t="s">
        <v>2120</v>
      </c>
      <c r="H299" s="5">
        <v>1482</v>
      </c>
      <c r="J299" t="e">
        <f>IF(COUNTIFS(#REF!,計算!B299,#REF!,"運営中",#REF!,計算!E299)=0,"",(COUNTIFS(#REF!,計算!B299,#REF!,"運営中",#REF!,計算!E299)))</f>
        <v>#REF!</v>
      </c>
      <c r="K299" t="e">
        <f>IF(COUNTIFS(#REF!,計算!B299,#REF!,"運営中",#REF!,計算!E299)=0,"",COUNTIFS(#REF!,計算!B299,#REF!,"運営中",#REF!,計算!E299))</f>
        <v>#REF!</v>
      </c>
    </row>
    <row r="300" spans="1:11" x14ac:dyDescent="0.15">
      <c r="A300" t="s">
        <v>1149</v>
      </c>
      <c r="B300" t="s">
        <v>1150</v>
      </c>
      <c r="C300" t="s">
        <v>2</v>
      </c>
      <c r="D300" t="s">
        <v>1148</v>
      </c>
      <c r="E300" t="s">
        <v>771</v>
      </c>
      <c r="F300" s="7" t="s">
        <v>2119</v>
      </c>
      <c r="G300" t="s">
        <v>2120</v>
      </c>
      <c r="H300" s="5">
        <v>970</v>
      </c>
      <c r="J300" t="e">
        <f>IF(COUNTIFS(#REF!,計算!B300,#REF!,"運営中",#REF!,計算!E300)=0,"",(COUNTIFS(#REF!,計算!B300,#REF!,"運営中",#REF!,計算!E300)))</f>
        <v>#REF!</v>
      </c>
      <c r="K300" t="e">
        <f>IF(COUNTIFS(#REF!,計算!B300,#REF!,"運営中",#REF!,計算!E300)=0,"",COUNTIFS(#REF!,計算!B300,#REF!,"運営中",#REF!,計算!E300))</f>
        <v>#REF!</v>
      </c>
    </row>
    <row r="301" spans="1:11" x14ac:dyDescent="0.15">
      <c r="A301" t="s">
        <v>1146</v>
      </c>
      <c r="B301" t="s">
        <v>1147</v>
      </c>
      <c r="C301" t="s">
        <v>2</v>
      </c>
      <c r="D301" t="s">
        <v>1145</v>
      </c>
      <c r="E301" t="s">
        <v>771</v>
      </c>
      <c r="F301" s="7" t="s">
        <v>2119</v>
      </c>
      <c r="G301" t="s">
        <v>2120</v>
      </c>
      <c r="H301" s="5">
        <v>646</v>
      </c>
      <c r="J301" t="e">
        <f>IF(COUNTIFS(#REF!,計算!B301,#REF!,"運営中",#REF!,計算!E301)=0,"",(COUNTIFS(#REF!,計算!B301,#REF!,"運営中",#REF!,計算!E301)))</f>
        <v>#REF!</v>
      </c>
      <c r="K301" t="e">
        <f>IF(COUNTIFS(#REF!,計算!B301,#REF!,"運営中",#REF!,計算!E301)=0,"",COUNTIFS(#REF!,計算!B301,#REF!,"運営中",#REF!,計算!E301))</f>
        <v>#REF!</v>
      </c>
    </row>
    <row r="302" spans="1:11" x14ac:dyDescent="0.15">
      <c r="A302" t="s">
        <v>1143</v>
      </c>
      <c r="B302" t="s">
        <v>1144</v>
      </c>
      <c r="C302" t="s">
        <v>2</v>
      </c>
      <c r="D302" t="s">
        <v>1142</v>
      </c>
      <c r="E302" t="s">
        <v>771</v>
      </c>
      <c r="F302" s="7" t="s">
        <v>2119</v>
      </c>
      <c r="G302" t="s">
        <v>2120</v>
      </c>
      <c r="H302" s="5">
        <v>274</v>
      </c>
      <c r="J302" t="e">
        <f>IF(COUNTIFS(#REF!,計算!B302,#REF!,"運営中",#REF!,計算!E302)=0,"",(COUNTIFS(#REF!,計算!B302,#REF!,"運営中",#REF!,計算!E302)))</f>
        <v>#REF!</v>
      </c>
      <c r="K302" t="e">
        <f>IF(COUNTIFS(#REF!,計算!B302,#REF!,"運営中",#REF!,計算!E302)=0,"",COUNTIFS(#REF!,計算!B302,#REF!,"運営中",#REF!,計算!E302))</f>
        <v>#REF!</v>
      </c>
    </row>
    <row r="303" spans="1:11" x14ac:dyDescent="0.15">
      <c r="A303" t="s">
        <v>1140</v>
      </c>
      <c r="B303" t="s">
        <v>1141</v>
      </c>
      <c r="C303" t="s">
        <v>2</v>
      </c>
      <c r="D303" t="s">
        <v>1139</v>
      </c>
      <c r="E303" t="s">
        <v>771</v>
      </c>
      <c r="F303" s="7" t="s">
        <v>2119</v>
      </c>
      <c r="G303" t="s">
        <v>2120</v>
      </c>
      <c r="H303" s="5">
        <v>233</v>
      </c>
      <c r="J303" t="e">
        <f>IF(COUNTIFS(#REF!,計算!B303,#REF!,"運営中",#REF!,計算!E303)=0,"",(COUNTIFS(#REF!,計算!B303,#REF!,"運営中",#REF!,計算!E303)))</f>
        <v>#REF!</v>
      </c>
      <c r="K303" t="e">
        <f>IF(COUNTIFS(#REF!,計算!B303,#REF!,"運営中",#REF!,計算!E303)=0,"",COUNTIFS(#REF!,計算!B303,#REF!,"運営中",#REF!,計算!E303))</f>
        <v>#REF!</v>
      </c>
    </row>
    <row r="304" spans="1:11" x14ac:dyDescent="0.15">
      <c r="A304" t="s">
        <v>2111</v>
      </c>
      <c r="B304" t="s">
        <v>2077</v>
      </c>
      <c r="C304" t="s">
        <v>2</v>
      </c>
      <c r="D304" t="s">
        <v>2112</v>
      </c>
      <c r="E304" t="s">
        <v>771</v>
      </c>
      <c r="F304" s="7" t="s">
        <v>2119</v>
      </c>
      <c r="G304" t="s">
        <v>2120</v>
      </c>
      <c r="H304" s="5">
        <v>1857</v>
      </c>
      <c r="J304" t="e">
        <f>IF(COUNTIFS(#REF!,計算!B304,#REF!,"運営中",#REF!,計算!E304)=0,"",(COUNTIFS(#REF!,計算!B304,#REF!,"運営中",#REF!,計算!E304)))</f>
        <v>#REF!</v>
      </c>
      <c r="K304" t="e">
        <f>IF(COUNTIFS(#REF!,計算!B304,#REF!,"運営中",#REF!,計算!E304)=0,"",COUNTIFS(#REF!,計算!B304,#REF!,"運営中",#REF!,計算!E304))</f>
        <v>#REF!</v>
      </c>
    </row>
    <row r="305" spans="1:11" x14ac:dyDescent="0.15">
      <c r="A305" t="s">
        <v>1137</v>
      </c>
      <c r="B305" t="s">
        <v>1138</v>
      </c>
      <c r="C305" t="s">
        <v>2</v>
      </c>
      <c r="D305" t="s">
        <v>1136</v>
      </c>
      <c r="E305" t="s">
        <v>771</v>
      </c>
      <c r="F305" s="7" t="s">
        <v>2119</v>
      </c>
      <c r="G305" t="s">
        <v>282</v>
      </c>
      <c r="H305" s="5">
        <v>15705.8</v>
      </c>
      <c r="I305" s="5">
        <v>715</v>
      </c>
      <c r="J305" t="e">
        <f>IF(COUNTIFS(#REF!,計算!B305,#REF!,"運営中",#REF!,計算!E305)=0,"",(COUNTIFS(#REF!,計算!B305,#REF!,"運営中",#REF!,計算!E305)))</f>
        <v>#REF!</v>
      </c>
      <c r="K305" t="e">
        <f>IF(COUNTIFS(#REF!,計算!B305,#REF!,"運営中",#REF!,計算!E305)=0,"",COUNTIFS(#REF!,計算!B305,#REF!,"運営中",#REF!,計算!E305))</f>
        <v>#REF!</v>
      </c>
    </row>
    <row r="306" spans="1:11" x14ac:dyDescent="0.15">
      <c r="A306" t="s">
        <v>1134</v>
      </c>
      <c r="B306" t="s">
        <v>1135</v>
      </c>
      <c r="C306" t="s">
        <v>2</v>
      </c>
      <c r="D306" t="s">
        <v>1133</v>
      </c>
      <c r="E306" t="s">
        <v>771</v>
      </c>
      <c r="F306" s="7" t="s">
        <v>2119</v>
      </c>
      <c r="G306" t="s">
        <v>282</v>
      </c>
      <c r="H306" s="5">
        <v>17529</v>
      </c>
      <c r="I306" s="5">
        <v>523.05999999999995</v>
      </c>
      <c r="J306" t="e">
        <f>IF(COUNTIFS(#REF!,計算!B306,#REF!,"運営中",#REF!,計算!E306)=0,"",(COUNTIFS(#REF!,計算!B306,#REF!,"運営中",#REF!,計算!E306)))</f>
        <v>#REF!</v>
      </c>
      <c r="K306" t="e">
        <f>IF(COUNTIFS(#REF!,計算!B306,#REF!,"運営中",#REF!,計算!E306)=0,"",COUNTIFS(#REF!,計算!B306,#REF!,"運営中",#REF!,計算!E306))</f>
        <v>#REF!</v>
      </c>
    </row>
    <row r="307" spans="1:11" x14ac:dyDescent="0.15">
      <c r="A307" t="s">
        <v>1131</v>
      </c>
      <c r="B307" t="s">
        <v>1132</v>
      </c>
      <c r="C307" t="s">
        <v>2</v>
      </c>
      <c r="D307" t="s">
        <v>1130</v>
      </c>
      <c r="E307" t="s">
        <v>771</v>
      </c>
      <c r="F307" s="7" t="s">
        <v>2119</v>
      </c>
      <c r="G307" t="s">
        <v>2120</v>
      </c>
      <c r="H307" s="5">
        <v>31803.07</v>
      </c>
      <c r="J307" t="e">
        <f>IF(COUNTIFS(#REF!,計算!B307,#REF!,"運営中",#REF!,計算!E307)=0,"",(COUNTIFS(#REF!,計算!B307,#REF!,"運営中",#REF!,計算!E307)))</f>
        <v>#REF!</v>
      </c>
      <c r="K307" t="e">
        <f>IF(COUNTIFS(#REF!,計算!B307,#REF!,"運営中",#REF!,計算!E307)=0,"",COUNTIFS(#REF!,計算!B307,#REF!,"運営中",#REF!,計算!E307))</f>
        <v>#REF!</v>
      </c>
    </row>
    <row r="308" spans="1:11" x14ac:dyDescent="0.15">
      <c r="A308" t="s">
        <v>1128</v>
      </c>
      <c r="B308" t="s">
        <v>1129</v>
      </c>
      <c r="C308" t="s">
        <v>2</v>
      </c>
      <c r="D308" t="s">
        <v>1127</v>
      </c>
      <c r="E308" t="s">
        <v>771</v>
      </c>
      <c r="F308" s="7" t="s">
        <v>2119</v>
      </c>
      <c r="G308" t="s">
        <v>2120</v>
      </c>
      <c r="H308" s="5">
        <v>12783</v>
      </c>
      <c r="J308" t="e">
        <f>IF(COUNTIFS(#REF!,計算!B308,#REF!,"運営中",#REF!,計算!E308)=0,"",(COUNTIFS(#REF!,計算!B308,#REF!,"運営中",#REF!,計算!E308)))</f>
        <v>#REF!</v>
      </c>
      <c r="K308" t="e">
        <f>IF(COUNTIFS(#REF!,計算!B308,#REF!,"運営中",#REF!,計算!E308)=0,"",COUNTIFS(#REF!,計算!B308,#REF!,"運営中",#REF!,計算!E308))</f>
        <v>#REF!</v>
      </c>
    </row>
    <row r="309" spans="1:11" x14ac:dyDescent="0.15">
      <c r="A309" t="s">
        <v>1125</v>
      </c>
      <c r="B309" t="s">
        <v>1126</v>
      </c>
      <c r="C309" t="s">
        <v>2</v>
      </c>
      <c r="D309" t="s">
        <v>1124</v>
      </c>
      <c r="E309" t="s">
        <v>771</v>
      </c>
      <c r="F309" s="7" t="s">
        <v>2119</v>
      </c>
      <c r="G309" t="s">
        <v>2120</v>
      </c>
      <c r="H309" s="5">
        <v>11484</v>
      </c>
      <c r="J309" t="e">
        <f>IF(COUNTIFS(#REF!,計算!B309,#REF!,"運営中",#REF!,計算!E309)=0,"",(COUNTIFS(#REF!,計算!B309,#REF!,"運営中",#REF!,計算!E309)))</f>
        <v>#REF!</v>
      </c>
      <c r="K309" t="e">
        <f>IF(COUNTIFS(#REF!,計算!B309,#REF!,"運営中",#REF!,計算!E309)=0,"",COUNTIFS(#REF!,計算!B309,#REF!,"運営中",#REF!,計算!E309))</f>
        <v>#REF!</v>
      </c>
    </row>
    <row r="310" spans="1:11" x14ac:dyDescent="0.15">
      <c r="A310" t="s">
        <v>1122</v>
      </c>
      <c r="B310" t="s">
        <v>1123</v>
      </c>
      <c r="C310" t="s">
        <v>2</v>
      </c>
      <c r="D310" t="s">
        <v>1121</v>
      </c>
      <c r="E310" t="s">
        <v>771</v>
      </c>
      <c r="F310" s="7" t="s">
        <v>2119</v>
      </c>
      <c r="G310" t="s">
        <v>2120</v>
      </c>
      <c r="H310" s="5">
        <v>4155</v>
      </c>
      <c r="J310" t="e">
        <f>IF(COUNTIFS(#REF!,計算!B310,#REF!,"運営中",#REF!,計算!E310)=0,"",(COUNTIFS(#REF!,計算!B310,#REF!,"運営中",#REF!,計算!E310)))</f>
        <v>#REF!</v>
      </c>
      <c r="K310" t="e">
        <f>IF(COUNTIFS(#REF!,計算!B310,#REF!,"運営中",#REF!,計算!E310)=0,"",COUNTIFS(#REF!,計算!B310,#REF!,"運営中",#REF!,計算!E310))</f>
        <v>#REF!</v>
      </c>
    </row>
    <row r="311" spans="1:11" x14ac:dyDescent="0.15">
      <c r="A311" t="s">
        <v>1119</v>
      </c>
      <c r="B311" t="s">
        <v>1120</v>
      </c>
      <c r="C311" t="s">
        <v>2</v>
      </c>
      <c r="D311" t="s">
        <v>1118</v>
      </c>
      <c r="E311" t="s">
        <v>771</v>
      </c>
      <c r="F311" s="7" t="s">
        <v>2119</v>
      </c>
      <c r="G311" t="s">
        <v>2120</v>
      </c>
      <c r="H311" s="5">
        <v>16000</v>
      </c>
      <c r="J311" t="e">
        <f>IF(COUNTIFS(#REF!,計算!B311,#REF!,"運営中",#REF!,計算!E311)=0,"",(COUNTIFS(#REF!,計算!B311,#REF!,"運営中",#REF!,計算!E311)))</f>
        <v>#REF!</v>
      </c>
      <c r="K311" t="e">
        <f>IF(COUNTIFS(#REF!,計算!B311,#REF!,"運営中",#REF!,計算!E311)=0,"",COUNTIFS(#REF!,計算!B311,#REF!,"運営中",#REF!,計算!E311))</f>
        <v>#REF!</v>
      </c>
    </row>
    <row r="312" spans="1:11" x14ac:dyDescent="0.15">
      <c r="A312" t="s">
        <v>1116</v>
      </c>
      <c r="B312" t="s">
        <v>1117</v>
      </c>
      <c r="C312" t="s">
        <v>2</v>
      </c>
      <c r="D312" t="s">
        <v>1115</v>
      </c>
      <c r="E312" t="s">
        <v>771</v>
      </c>
      <c r="F312" s="7" t="s">
        <v>2119</v>
      </c>
      <c r="G312" t="s">
        <v>2120</v>
      </c>
      <c r="H312" s="5">
        <v>11748</v>
      </c>
      <c r="J312" t="e">
        <f>IF(COUNTIFS(#REF!,計算!B312,#REF!,"運営中",#REF!,計算!E312)=0,"",(COUNTIFS(#REF!,計算!B312,#REF!,"運営中",#REF!,計算!E312)))</f>
        <v>#REF!</v>
      </c>
      <c r="K312" t="e">
        <f>IF(COUNTIFS(#REF!,計算!B312,#REF!,"運営中",#REF!,計算!E312)=0,"",COUNTIFS(#REF!,計算!B312,#REF!,"運営中",#REF!,計算!E312))</f>
        <v>#REF!</v>
      </c>
    </row>
    <row r="313" spans="1:11" x14ac:dyDescent="0.15">
      <c r="A313" t="s">
        <v>1113</v>
      </c>
      <c r="B313" t="s">
        <v>1114</v>
      </c>
      <c r="C313" t="s">
        <v>2</v>
      </c>
      <c r="D313" t="s">
        <v>1112</v>
      </c>
      <c r="E313" t="s">
        <v>771</v>
      </c>
      <c r="F313" s="7" t="s">
        <v>2119</v>
      </c>
      <c r="G313" t="s">
        <v>2120</v>
      </c>
      <c r="H313" s="5">
        <v>28342.09</v>
      </c>
      <c r="J313" t="e">
        <f>IF(COUNTIFS(#REF!,計算!B313,#REF!,"運営中",#REF!,計算!E313)=0,"",(COUNTIFS(#REF!,計算!B313,#REF!,"運営中",#REF!,計算!E313)))</f>
        <v>#REF!</v>
      </c>
      <c r="K313" t="e">
        <f>IF(COUNTIFS(#REF!,計算!B313,#REF!,"運営中",#REF!,計算!E313)=0,"",COUNTIFS(#REF!,計算!B313,#REF!,"運営中",#REF!,計算!E313))</f>
        <v>#REF!</v>
      </c>
    </row>
    <row r="314" spans="1:11" x14ac:dyDescent="0.15">
      <c r="A314" t="s">
        <v>1110</v>
      </c>
      <c r="B314" t="s">
        <v>1111</v>
      </c>
      <c r="C314" t="s">
        <v>2</v>
      </c>
      <c r="D314" t="s">
        <v>1109</v>
      </c>
      <c r="E314" t="s">
        <v>771</v>
      </c>
      <c r="F314" s="7" t="s">
        <v>2119</v>
      </c>
      <c r="G314" t="s">
        <v>2120</v>
      </c>
      <c r="H314" s="5">
        <v>13102</v>
      </c>
      <c r="J314" t="e">
        <f>IF(COUNTIFS(#REF!,計算!B314,#REF!,"運営中",#REF!,計算!E314)=0,"",(COUNTIFS(#REF!,計算!B314,#REF!,"運営中",#REF!,計算!E314)))</f>
        <v>#REF!</v>
      </c>
      <c r="K314" t="e">
        <f>IF(COUNTIFS(#REF!,計算!B314,#REF!,"運営中",#REF!,計算!E314)=0,"",COUNTIFS(#REF!,計算!B314,#REF!,"運営中",#REF!,計算!E314))</f>
        <v>#REF!</v>
      </c>
    </row>
    <row r="315" spans="1:11" x14ac:dyDescent="0.15">
      <c r="A315" t="s">
        <v>1107</v>
      </c>
      <c r="B315" t="s">
        <v>1108</v>
      </c>
      <c r="C315" t="s">
        <v>2</v>
      </c>
      <c r="D315" t="s">
        <v>2107</v>
      </c>
      <c r="E315" t="s">
        <v>771</v>
      </c>
      <c r="F315" s="7" t="s">
        <v>2119</v>
      </c>
      <c r="G315" t="s">
        <v>2120</v>
      </c>
      <c r="H315" s="5">
        <v>20000</v>
      </c>
      <c r="J315" t="e">
        <f>IF(COUNTIFS(#REF!,計算!B315,#REF!,"運営中",#REF!,計算!E315)=0,"",(COUNTIFS(#REF!,計算!B315,#REF!,"運営中",#REF!,計算!E315)))</f>
        <v>#REF!</v>
      </c>
      <c r="K315" t="e">
        <f>IF(COUNTIFS(#REF!,計算!B315,#REF!,"運営中",#REF!,計算!E315)=0,"",COUNTIFS(#REF!,計算!B315,#REF!,"運営中",#REF!,計算!E315))</f>
        <v>#REF!</v>
      </c>
    </row>
    <row r="316" spans="1:11" x14ac:dyDescent="0.15">
      <c r="A316" t="s">
        <v>1104</v>
      </c>
      <c r="B316" t="s">
        <v>1105</v>
      </c>
      <c r="C316" t="s">
        <v>2</v>
      </c>
      <c r="D316" t="s">
        <v>2109</v>
      </c>
      <c r="E316" t="s">
        <v>771</v>
      </c>
      <c r="F316" s="7" t="s">
        <v>2119</v>
      </c>
      <c r="G316" t="s">
        <v>2120</v>
      </c>
      <c r="H316" s="5">
        <v>13560</v>
      </c>
      <c r="J316" t="e">
        <f>IF(COUNTIFS(#REF!,計算!B316,#REF!,"運営中",#REF!,計算!E316)=0,"",(COUNTIFS(#REF!,計算!B316,#REF!,"運営中",#REF!,計算!E316)))</f>
        <v>#REF!</v>
      </c>
      <c r="K316" t="e">
        <f>IF(COUNTIFS(#REF!,計算!B316,#REF!,"運営中",#REF!,計算!E316)=0,"",COUNTIFS(#REF!,計算!B316,#REF!,"運営中",#REF!,計算!E316))</f>
        <v>#REF!</v>
      </c>
    </row>
    <row r="317" spans="1:11" x14ac:dyDescent="0.15">
      <c r="A317" t="s">
        <v>2113</v>
      </c>
      <c r="B317" t="s">
        <v>2076</v>
      </c>
      <c r="C317" t="s">
        <v>2</v>
      </c>
      <c r="D317" t="s">
        <v>2114</v>
      </c>
      <c r="E317" t="s">
        <v>771</v>
      </c>
      <c r="F317" s="7" t="s">
        <v>2119</v>
      </c>
      <c r="G317" t="s">
        <v>2120</v>
      </c>
      <c r="H317" s="5">
        <v>17104</v>
      </c>
      <c r="J317" t="e">
        <f>IF(COUNTIFS(#REF!,計算!B317,#REF!,"運営中",#REF!,計算!E317)=0,"",(COUNTIFS(#REF!,計算!B317,#REF!,"運営中",#REF!,計算!E317)))</f>
        <v>#REF!</v>
      </c>
      <c r="K317" t="e">
        <f>IF(COUNTIFS(#REF!,計算!B317,#REF!,"運営中",#REF!,計算!E317)=0,"",COUNTIFS(#REF!,計算!B317,#REF!,"運営中",#REF!,計算!E317))</f>
        <v>#REF!</v>
      </c>
    </row>
    <row r="318" spans="1:11" x14ac:dyDescent="0.15">
      <c r="A318" t="s">
        <v>1101</v>
      </c>
      <c r="B318" t="s">
        <v>1102</v>
      </c>
      <c r="C318" t="s">
        <v>2</v>
      </c>
      <c r="D318" t="s">
        <v>1100</v>
      </c>
      <c r="E318" t="s">
        <v>771</v>
      </c>
      <c r="F318" s="7" t="s">
        <v>2119</v>
      </c>
      <c r="G318" t="s">
        <v>2120</v>
      </c>
      <c r="H318" s="5">
        <v>43758</v>
      </c>
      <c r="J318" t="e">
        <f>IF(COUNTIFS(#REF!,計算!B318,#REF!,"運営中",#REF!,計算!E318)=0,"",(COUNTIFS(#REF!,計算!B318,#REF!,"運営中",#REF!,計算!E318)))</f>
        <v>#REF!</v>
      </c>
      <c r="K318" t="e">
        <f>IF(COUNTIFS(#REF!,計算!B318,#REF!,"運営中",#REF!,計算!E318)=0,"",COUNTIFS(#REF!,計算!B318,#REF!,"運営中",#REF!,計算!E318))</f>
        <v>#REF!</v>
      </c>
    </row>
    <row r="319" spans="1:11" x14ac:dyDescent="0.15">
      <c r="A319" t="s">
        <v>1098</v>
      </c>
      <c r="B319" t="s">
        <v>1099</v>
      </c>
      <c r="C319" t="s">
        <v>2</v>
      </c>
      <c r="D319" t="s">
        <v>1097</v>
      </c>
      <c r="E319" t="s">
        <v>771</v>
      </c>
      <c r="F319" s="7" t="s">
        <v>2119</v>
      </c>
      <c r="G319" t="s">
        <v>2120</v>
      </c>
      <c r="H319" s="5">
        <v>2114</v>
      </c>
      <c r="J319" t="e">
        <f>IF(COUNTIFS(#REF!,計算!B319,#REF!,"運営中",#REF!,計算!E319)=0,"",(COUNTIFS(#REF!,計算!B319,#REF!,"運営中",#REF!,計算!E319)))</f>
        <v>#REF!</v>
      </c>
      <c r="K319" t="e">
        <f>IF(COUNTIFS(#REF!,計算!B319,#REF!,"運営中",#REF!,計算!E319)=0,"",COUNTIFS(#REF!,計算!B319,#REF!,"運営中",#REF!,計算!E319))</f>
        <v>#REF!</v>
      </c>
    </row>
    <row r="320" spans="1:11" x14ac:dyDescent="0.15">
      <c r="A320" t="s">
        <v>1095</v>
      </c>
      <c r="B320" t="s">
        <v>1096</v>
      </c>
      <c r="C320" t="s">
        <v>2</v>
      </c>
      <c r="D320" t="s">
        <v>1094</v>
      </c>
      <c r="E320" t="s">
        <v>771</v>
      </c>
      <c r="F320" s="7" t="s">
        <v>2119</v>
      </c>
      <c r="G320" t="s">
        <v>2120</v>
      </c>
      <c r="H320" s="5">
        <v>573</v>
      </c>
      <c r="J320" t="e">
        <f>IF(COUNTIFS(#REF!,計算!B320,#REF!,"運営中",#REF!,計算!E320)=0,"",(COUNTIFS(#REF!,計算!B320,#REF!,"運営中",#REF!,計算!E320)))</f>
        <v>#REF!</v>
      </c>
      <c r="K320" t="e">
        <f>IF(COUNTIFS(#REF!,計算!B320,#REF!,"運営中",#REF!,計算!E320)=0,"",COUNTIFS(#REF!,計算!B320,#REF!,"運営中",#REF!,計算!E320))</f>
        <v>#REF!</v>
      </c>
    </row>
    <row r="321" spans="1:11" x14ac:dyDescent="0.15">
      <c r="A321" t="s">
        <v>1092</v>
      </c>
      <c r="B321" t="s">
        <v>1093</v>
      </c>
      <c r="C321" t="s">
        <v>2</v>
      </c>
      <c r="D321" t="s">
        <v>1091</v>
      </c>
      <c r="E321" t="s">
        <v>771</v>
      </c>
      <c r="F321" s="7" t="s">
        <v>2119</v>
      </c>
      <c r="G321" t="s">
        <v>2120</v>
      </c>
      <c r="H321" s="5">
        <v>252.47</v>
      </c>
      <c r="J321" t="e">
        <f>IF(COUNTIFS(#REF!,計算!B321,#REF!,"運営中",#REF!,計算!E321)=0,"",(COUNTIFS(#REF!,計算!B321,#REF!,"運営中",#REF!,計算!E321)))</f>
        <v>#REF!</v>
      </c>
      <c r="K321" t="e">
        <f>IF(COUNTIFS(#REF!,計算!B321,#REF!,"運営中",#REF!,計算!E321)=0,"",COUNTIFS(#REF!,計算!B321,#REF!,"運営中",#REF!,計算!E321))</f>
        <v>#REF!</v>
      </c>
    </row>
    <row r="322" spans="1:11" x14ac:dyDescent="0.15">
      <c r="A322" t="s">
        <v>1089</v>
      </c>
      <c r="B322" t="s">
        <v>1090</v>
      </c>
      <c r="C322" t="s">
        <v>2</v>
      </c>
      <c r="D322" t="s">
        <v>1088</v>
      </c>
      <c r="E322" t="s">
        <v>771</v>
      </c>
      <c r="F322" s="7" t="s">
        <v>2119</v>
      </c>
      <c r="G322" t="s">
        <v>2120</v>
      </c>
      <c r="H322" s="5">
        <v>253.62</v>
      </c>
      <c r="J322" t="e">
        <f>IF(COUNTIFS(#REF!,計算!B322,#REF!,"運営中",#REF!,計算!E322)=0,"",(COUNTIFS(#REF!,計算!B322,#REF!,"運営中",#REF!,計算!E322)))</f>
        <v>#REF!</v>
      </c>
      <c r="K322" t="e">
        <f>IF(COUNTIFS(#REF!,計算!B322,#REF!,"運営中",#REF!,計算!E322)=0,"",COUNTIFS(#REF!,計算!B322,#REF!,"運営中",#REF!,計算!E322))</f>
        <v>#REF!</v>
      </c>
    </row>
    <row r="323" spans="1:11" x14ac:dyDescent="0.15">
      <c r="A323" t="s">
        <v>1086</v>
      </c>
      <c r="B323" t="s">
        <v>1087</v>
      </c>
      <c r="C323" t="s">
        <v>2</v>
      </c>
      <c r="D323" t="s">
        <v>1085</v>
      </c>
      <c r="E323" t="s">
        <v>771</v>
      </c>
      <c r="F323" s="7" t="s">
        <v>2119</v>
      </c>
      <c r="G323" t="s">
        <v>2120</v>
      </c>
      <c r="H323" s="5">
        <v>241.04</v>
      </c>
      <c r="J323" t="e">
        <f>IF(COUNTIFS(#REF!,計算!B323,#REF!,"運営中",#REF!,計算!E323)=0,"",(COUNTIFS(#REF!,計算!B323,#REF!,"運営中",#REF!,計算!E323)))</f>
        <v>#REF!</v>
      </c>
      <c r="K323" t="e">
        <f>IF(COUNTIFS(#REF!,計算!B323,#REF!,"運営中",#REF!,計算!E323)=0,"",COUNTIFS(#REF!,計算!B323,#REF!,"運営中",#REF!,計算!E323))</f>
        <v>#REF!</v>
      </c>
    </row>
    <row r="324" spans="1:11" x14ac:dyDescent="0.15">
      <c r="A324" t="s">
        <v>1083</v>
      </c>
      <c r="B324" t="s">
        <v>1084</v>
      </c>
      <c r="C324" t="s">
        <v>2</v>
      </c>
      <c r="D324" t="s">
        <v>1082</v>
      </c>
      <c r="E324" t="s">
        <v>771</v>
      </c>
      <c r="F324" s="7" t="s">
        <v>2119</v>
      </c>
      <c r="G324" t="s">
        <v>2120</v>
      </c>
      <c r="H324" s="5">
        <v>69.09</v>
      </c>
      <c r="J324" t="e">
        <f>IF(COUNTIFS(#REF!,計算!B324,#REF!,"運営中",#REF!,計算!E324)=0,"",(COUNTIFS(#REF!,計算!B324,#REF!,"運営中",#REF!,計算!E324)))</f>
        <v>#REF!</v>
      </c>
      <c r="K324" t="e">
        <f>IF(COUNTIFS(#REF!,計算!B324,#REF!,"運営中",#REF!,計算!E324)=0,"",COUNTIFS(#REF!,計算!B324,#REF!,"運営中",#REF!,計算!E324))</f>
        <v>#REF!</v>
      </c>
    </row>
    <row r="325" spans="1:11" x14ac:dyDescent="0.15">
      <c r="A325" t="s">
        <v>1080</v>
      </c>
      <c r="B325" t="s">
        <v>1081</v>
      </c>
      <c r="C325" t="s">
        <v>2</v>
      </c>
      <c r="D325" t="s">
        <v>1079</v>
      </c>
      <c r="E325" t="s">
        <v>771</v>
      </c>
      <c r="F325" s="7" t="s">
        <v>2119</v>
      </c>
      <c r="G325" t="s">
        <v>2120</v>
      </c>
      <c r="H325" s="5">
        <v>7965</v>
      </c>
      <c r="J325" t="e">
        <f>IF(COUNTIFS(#REF!,計算!B325,#REF!,"運営中",#REF!,計算!E325)=0,"",(COUNTIFS(#REF!,計算!B325,#REF!,"運営中",#REF!,計算!E325)))</f>
        <v>#REF!</v>
      </c>
      <c r="K325" t="e">
        <f>IF(COUNTIFS(#REF!,計算!B325,#REF!,"運営中",#REF!,計算!E325)=0,"",COUNTIFS(#REF!,計算!B325,#REF!,"運営中",#REF!,計算!E325))</f>
        <v>#REF!</v>
      </c>
    </row>
    <row r="326" spans="1:11" x14ac:dyDescent="0.15">
      <c r="A326" t="s">
        <v>1077</v>
      </c>
      <c r="B326" t="s">
        <v>1078</v>
      </c>
      <c r="C326" t="s">
        <v>2</v>
      </c>
      <c r="D326" t="s">
        <v>1076</v>
      </c>
      <c r="E326" t="s">
        <v>771</v>
      </c>
      <c r="F326" s="7" t="s">
        <v>2119</v>
      </c>
      <c r="G326" t="s">
        <v>2120</v>
      </c>
      <c r="H326" s="5">
        <v>21303</v>
      </c>
      <c r="J326" t="e">
        <f>IF(COUNTIFS(#REF!,計算!B326,#REF!,"運営中",#REF!,計算!E326)=0,"",(COUNTIFS(#REF!,計算!B326,#REF!,"運営中",#REF!,計算!E326)))</f>
        <v>#REF!</v>
      </c>
      <c r="K326" t="e">
        <f>IF(COUNTIFS(#REF!,計算!B326,#REF!,"運営中",#REF!,計算!E326)=0,"",COUNTIFS(#REF!,計算!B326,#REF!,"運営中",#REF!,計算!E326))</f>
        <v>#REF!</v>
      </c>
    </row>
    <row r="327" spans="1:11" x14ac:dyDescent="0.15">
      <c r="A327" t="s">
        <v>1074</v>
      </c>
      <c r="B327" t="s">
        <v>1075</v>
      </c>
      <c r="C327" t="s">
        <v>2</v>
      </c>
      <c r="D327" t="s">
        <v>1073</v>
      </c>
      <c r="E327" t="s">
        <v>771</v>
      </c>
      <c r="F327" s="7" t="s">
        <v>2119</v>
      </c>
      <c r="G327" t="s">
        <v>2120</v>
      </c>
      <c r="H327" s="5">
        <v>171</v>
      </c>
      <c r="J327" t="e">
        <f>IF(COUNTIFS(#REF!,計算!B327,#REF!,"運営中",#REF!,計算!E327)=0,"",(COUNTIFS(#REF!,計算!B327,#REF!,"運営中",#REF!,計算!E327)))</f>
        <v>#REF!</v>
      </c>
      <c r="K327" t="e">
        <f>IF(COUNTIFS(#REF!,計算!B327,#REF!,"運営中",#REF!,計算!E327)=0,"",COUNTIFS(#REF!,計算!B327,#REF!,"運営中",#REF!,計算!E327))</f>
        <v>#REF!</v>
      </c>
    </row>
    <row r="328" spans="1:11" x14ac:dyDescent="0.15">
      <c r="A328" t="s">
        <v>1071</v>
      </c>
      <c r="B328" t="s">
        <v>1072</v>
      </c>
      <c r="C328" t="s">
        <v>2</v>
      </c>
      <c r="D328" t="s">
        <v>1070</v>
      </c>
      <c r="E328" t="s">
        <v>771</v>
      </c>
      <c r="F328" s="7" t="s">
        <v>2119</v>
      </c>
      <c r="G328" t="s">
        <v>2120</v>
      </c>
      <c r="H328" s="5">
        <v>128.13999999999999</v>
      </c>
      <c r="J328" t="e">
        <f>IF(COUNTIFS(#REF!,計算!B328,#REF!,"運営中",#REF!,計算!E328)=0,"",(COUNTIFS(#REF!,計算!B328,#REF!,"運営中",#REF!,計算!E328)))</f>
        <v>#REF!</v>
      </c>
      <c r="K328" t="e">
        <f>IF(COUNTIFS(#REF!,計算!B328,#REF!,"運営中",#REF!,計算!E328)=0,"",COUNTIFS(#REF!,計算!B328,#REF!,"運営中",#REF!,計算!E328))</f>
        <v>#REF!</v>
      </c>
    </row>
    <row r="329" spans="1:11" x14ac:dyDescent="0.15">
      <c r="A329" t="s">
        <v>1068</v>
      </c>
      <c r="B329" t="s">
        <v>1069</v>
      </c>
      <c r="C329" t="s">
        <v>2</v>
      </c>
      <c r="D329" t="s">
        <v>1067</v>
      </c>
      <c r="E329" t="s">
        <v>771</v>
      </c>
      <c r="F329" s="7" t="s">
        <v>2119</v>
      </c>
      <c r="G329" t="s">
        <v>2120</v>
      </c>
      <c r="H329" s="5">
        <v>18251.34</v>
      </c>
      <c r="J329" t="e">
        <f>IF(COUNTIFS(#REF!,計算!B329,#REF!,"運営中",#REF!,計算!E329)=0,"",(COUNTIFS(#REF!,計算!B329,#REF!,"運営中",#REF!,計算!E329)))</f>
        <v>#REF!</v>
      </c>
      <c r="K329" t="e">
        <f>IF(COUNTIFS(#REF!,計算!B329,#REF!,"運営中",#REF!,計算!E329)=0,"",COUNTIFS(#REF!,計算!B329,#REF!,"運営中",#REF!,計算!E329))</f>
        <v>#REF!</v>
      </c>
    </row>
    <row r="330" spans="1:11" x14ac:dyDescent="0.15">
      <c r="A330" t="s">
        <v>1065</v>
      </c>
      <c r="B330" t="s">
        <v>1066</v>
      </c>
      <c r="C330" t="s">
        <v>2</v>
      </c>
      <c r="D330" t="s">
        <v>1064</v>
      </c>
      <c r="E330" t="s">
        <v>771</v>
      </c>
      <c r="F330" s="7" t="s">
        <v>2119</v>
      </c>
      <c r="G330" t="s">
        <v>2120</v>
      </c>
      <c r="H330" s="5">
        <v>419</v>
      </c>
      <c r="J330" t="e">
        <f>IF(COUNTIFS(#REF!,計算!B330,#REF!,"運営中",#REF!,計算!E330)=0,"",(COUNTIFS(#REF!,計算!B330,#REF!,"運営中",#REF!,計算!E330)))</f>
        <v>#REF!</v>
      </c>
      <c r="K330" t="e">
        <f>IF(COUNTIFS(#REF!,計算!B330,#REF!,"運営中",#REF!,計算!E330)=0,"",COUNTIFS(#REF!,計算!B330,#REF!,"運営中",#REF!,計算!E330))</f>
        <v>#REF!</v>
      </c>
    </row>
    <row r="331" spans="1:11" x14ac:dyDescent="0.15">
      <c r="A331" t="s">
        <v>1062</v>
      </c>
      <c r="B331" t="s">
        <v>1063</v>
      </c>
      <c r="C331" t="s">
        <v>2</v>
      </c>
      <c r="D331" t="s">
        <v>1061</v>
      </c>
      <c r="E331" t="s">
        <v>771</v>
      </c>
      <c r="F331" s="7" t="s">
        <v>2119</v>
      </c>
      <c r="G331" t="s">
        <v>2120</v>
      </c>
      <c r="H331" s="5">
        <v>123</v>
      </c>
      <c r="J331" t="e">
        <f>IF(COUNTIFS(#REF!,計算!B331,#REF!,"運営中",#REF!,計算!E331)=0,"",(COUNTIFS(#REF!,計算!B331,#REF!,"運営中",#REF!,計算!E331)))</f>
        <v>#REF!</v>
      </c>
      <c r="K331" t="e">
        <f>IF(COUNTIFS(#REF!,計算!B331,#REF!,"運営中",#REF!,計算!E331)=0,"",COUNTIFS(#REF!,計算!B331,#REF!,"運営中",#REF!,計算!E331))</f>
        <v>#REF!</v>
      </c>
    </row>
    <row r="332" spans="1:11" x14ac:dyDescent="0.15">
      <c r="A332" t="s">
        <v>1059</v>
      </c>
      <c r="B332" t="s">
        <v>1060</v>
      </c>
      <c r="C332" t="s">
        <v>2</v>
      </c>
      <c r="D332" t="s">
        <v>1058</v>
      </c>
      <c r="E332" t="s">
        <v>771</v>
      </c>
      <c r="F332" s="7" t="s">
        <v>2119</v>
      </c>
      <c r="G332" t="s">
        <v>2120</v>
      </c>
      <c r="H332" s="5">
        <v>151</v>
      </c>
      <c r="J332" t="e">
        <f>IF(COUNTIFS(#REF!,計算!B332,#REF!,"運営中",#REF!,計算!E332)=0,"",(COUNTIFS(#REF!,計算!B332,#REF!,"運営中",#REF!,計算!E332)))</f>
        <v>#REF!</v>
      </c>
      <c r="K332" t="e">
        <f>IF(COUNTIFS(#REF!,計算!B332,#REF!,"運営中",#REF!,計算!E332)=0,"",COUNTIFS(#REF!,計算!B332,#REF!,"運営中",#REF!,計算!E332))</f>
        <v>#REF!</v>
      </c>
    </row>
    <row r="333" spans="1:11" x14ac:dyDescent="0.15">
      <c r="A333" t="s">
        <v>1056</v>
      </c>
      <c r="B333" t="s">
        <v>1057</v>
      </c>
      <c r="C333" t="s">
        <v>2</v>
      </c>
      <c r="D333" t="s">
        <v>1055</v>
      </c>
      <c r="E333" t="s">
        <v>771</v>
      </c>
      <c r="F333" s="7" t="s">
        <v>2119</v>
      </c>
      <c r="G333" t="s">
        <v>2120</v>
      </c>
      <c r="H333" s="5">
        <v>399</v>
      </c>
      <c r="J333" t="e">
        <f>IF(COUNTIFS(#REF!,計算!B333,#REF!,"運営中",#REF!,計算!E333)=0,"",(COUNTIFS(#REF!,計算!B333,#REF!,"運営中",#REF!,計算!E333)))</f>
        <v>#REF!</v>
      </c>
      <c r="K333" t="e">
        <f>IF(COUNTIFS(#REF!,計算!B333,#REF!,"運営中",#REF!,計算!E333)=0,"",COUNTIFS(#REF!,計算!B333,#REF!,"運営中",#REF!,計算!E333))</f>
        <v>#REF!</v>
      </c>
    </row>
    <row r="334" spans="1:11" x14ac:dyDescent="0.15">
      <c r="A334" t="s">
        <v>1053</v>
      </c>
      <c r="B334" t="s">
        <v>1054</v>
      </c>
      <c r="C334" t="s">
        <v>2</v>
      </c>
      <c r="D334" t="s">
        <v>1052</v>
      </c>
      <c r="E334" t="s">
        <v>771</v>
      </c>
      <c r="F334" s="7" t="s">
        <v>2119</v>
      </c>
      <c r="G334" t="s">
        <v>2120</v>
      </c>
      <c r="H334" s="5">
        <v>26448.22</v>
      </c>
      <c r="J334" t="e">
        <f>IF(COUNTIFS(#REF!,計算!B334,#REF!,"運営中",#REF!,計算!E334)=0,"",(COUNTIFS(#REF!,計算!B334,#REF!,"運営中",#REF!,計算!E334)))</f>
        <v>#REF!</v>
      </c>
      <c r="K334" t="e">
        <f>IF(COUNTIFS(#REF!,計算!B334,#REF!,"運営中",#REF!,計算!E334)=0,"",COUNTIFS(#REF!,計算!B334,#REF!,"運営中",#REF!,計算!E334))</f>
        <v>#REF!</v>
      </c>
    </row>
    <row r="335" spans="1:11" x14ac:dyDescent="0.15">
      <c r="A335" t="s">
        <v>1050</v>
      </c>
      <c r="B335" t="s">
        <v>1051</v>
      </c>
      <c r="C335" t="s">
        <v>2</v>
      </c>
      <c r="D335" t="s">
        <v>1049</v>
      </c>
      <c r="E335" t="s">
        <v>771</v>
      </c>
      <c r="F335" s="7" t="s">
        <v>2119</v>
      </c>
      <c r="G335" t="s">
        <v>2120</v>
      </c>
      <c r="H335" s="5">
        <v>14309.48</v>
      </c>
      <c r="J335" t="e">
        <f>IF(COUNTIFS(#REF!,計算!B335,#REF!,"運営中",#REF!,計算!E335)=0,"",(COUNTIFS(#REF!,計算!B335,#REF!,"運営中",#REF!,計算!E335)))</f>
        <v>#REF!</v>
      </c>
      <c r="K335" t="e">
        <f>IF(COUNTIFS(#REF!,計算!B335,#REF!,"運営中",#REF!,計算!E335)=0,"",COUNTIFS(#REF!,計算!B335,#REF!,"運営中",#REF!,計算!E335))</f>
        <v>#REF!</v>
      </c>
    </row>
    <row r="336" spans="1:11" x14ac:dyDescent="0.15">
      <c r="A336" t="s">
        <v>1047</v>
      </c>
      <c r="B336" t="s">
        <v>1048</v>
      </c>
      <c r="C336" t="s">
        <v>2</v>
      </c>
      <c r="D336" t="s">
        <v>1046</v>
      </c>
      <c r="E336" t="s">
        <v>771</v>
      </c>
      <c r="F336" s="7" t="s">
        <v>2119</v>
      </c>
      <c r="G336" t="s">
        <v>2120</v>
      </c>
      <c r="H336" s="5">
        <v>1493.38</v>
      </c>
      <c r="J336" t="e">
        <f>IF(COUNTIFS(#REF!,計算!B336,#REF!,"運営中",#REF!,計算!E336)=0,"",(COUNTIFS(#REF!,計算!B336,#REF!,"運営中",#REF!,計算!E336)))</f>
        <v>#REF!</v>
      </c>
      <c r="K336" t="e">
        <f>IF(COUNTIFS(#REF!,計算!B336,#REF!,"運営中",#REF!,計算!E336)=0,"",COUNTIFS(#REF!,計算!B336,#REF!,"運営中",#REF!,計算!E336))</f>
        <v>#REF!</v>
      </c>
    </row>
    <row r="337" spans="1:11" x14ac:dyDescent="0.15">
      <c r="A337" t="s">
        <v>1044</v>
      </c>
      <c r="B337" t="s">
        <v>1045</v>
      </c>
      <c r="C337" t="s">
        <v>2</v>
      </c>
      <c r="D337" t="s">
        <v>1043</v>
      </c>
      <c r="E337" t="s">
        <v>771</v>
      </c>
      <c r="F337" s="7" t="s">
        <v>2119</v>
      </c>
      <c r="G337" t="s">
        <v>2120</v>
      </c>
      <c r="H337" s="5">
        <v>1107.76</v>
      </c>
      <c r="J337" t="e">
        <f>IF(COUNTIFS(#REF!,計算!B337,#REF!,"運営中",#REF!,計算!E337)=0,"",(COUNTIFS(#REF!,計算!B337,#REF!,"運営中",#REF!,計算!E337)))</f>
        <v>#REF!</v>
      </c>
      <c r="K337" t="e">
        <f>IF(COUNTIFS(#REF!,計算!B337,#REF!,"運営中",#REF!,計算!E337)=0,"",COUNTIFS(#REF!,計算!B337,#REF!,"運営中",#REF!,計算!E337))</f>
        <v>#REF!</v>
      </c>
    </row>
    <row r="338" spans="1:11" x14ac:dyDescent="0.15">
      <c r="A338" t="s">
        <v>1041</v>
      </c>
      <c r="B338" t="s">
        <v>1042</v>
      </c>
      <c r="C338" t="s">
        <v>2</v>
      </c>
      <c r="D338" t="s">
        <v>1040</v>
      </c>
      <c r="E338" t="s">
        <v>771</v>
      </c>
      <c r="F338" s="7" t="s">
        <v>2119</v>
      </c>
      <c r="G338" t="s">
        <v>2120</v>
      </c>
      <c r="H338" s="5">
        <v>1589</v>
      </c>
      <c r="J338" t="e">
        <f>IF(COUNTIFS(#REF!,計算!B338,#REF!,"運営中",#REF!,計算!E338)=0,"",(COUNTIFS(#REF!,計算!B338,#REF!,"運営中",#REF!,計算!E338)))</f>
        <v>#REF!</v>
      </c>
      <c r="K338" t="e">
        <f>IF(COUNTIFS(#REF!,計算!B338,#REF!,"運営中",#REF!,計算!E338)=0,"",COUNTIFS(#REF!,計算!B338,#REF!,"運営中",#REF!,計算!E338))</f>
        <v>#REF!</v>
      </c>
    </row>
    <row r="339" spans="1:11" x14ac:dyDescent="0.15">
      <c r="A339" t="s">
        <v>1038</v>
      </c>
      <c r="B339" t="s">
        <v>1039</v>
      </c>
      <c r="C339" t="s">
        <v>2</v>
      </c>
      <c r="D339" t="s">
        <v>1037</v>
      </c>
      <c r="E339" t="s">
        <v>771</v>
      </c>
      <c r="F339" s="7" t="s">
        <v>2119</v>
      </c>
      <c r="G339" t="s">
        <v>2120</v>
      </c>
      <c r="H339" s="5">
        <v>7892</v>
      </c>
      <c r="J339" t="e">
        <f>IF(COUNTIFS(#REF!,計算!B339,#REF!,"運営中",#REF!,計算!E339)=0,"",(COUNTIFS(#REF!,計算!B339,#REF!,"運営中",#REF!,計算!E339)))</f>
        <v>#REF!</v>
      </c>
      <c r="K339" t="e">
        <f>IF(COUNTIFS(#REF!,計算!B339,#REF!,"運営中",#REF!,計算!E339)=0,"",COUNTIFS(#REF!,計算!B339,#REF!,"運営中",#REF!,計算!E339))</f>
        <v>#REF!</v>
      </c>
    </row>
    <row r="340" spans="1:11" x14ac:dyDescent="0.15">
      <c r="A340" t="s">
        <v>1035</v>
      </c>
      <c r="B340" t="s">
        <v>1036</v>
      </c>
      <c r="C340" t="s">
        <v>2</v>
      </c>
      <c r="D340" t="s">
        <v>1034</v>
      </c>
      <c r="E340" t="s">
        <v>771</v>
      </c>
      <c r="F340" s="7" t="s">
        <v>2119</v>
      </c>
      <c r="G340" t="s">
        <v>2120</v>
      </c>
      <c r="H340" s="5">
        <v>6302.66</v>
      </c>
      <c r="J340" t="e">
        <f>IF(COUNTIFS(#REF!,計算!B340,#REF!,"運営中",#REF!,計算!E340)=0,"",(COUNTIFS(#REF!,計算!B340,#REF!,"運営中",#REF!,計算!E340)))</f>
        <v>#REF!</v>
      </c>
      <c r="K340" t="e">
        <f>IF(COUNTIFS(#REF!,計算!B340,#REF!,"運営中",#REF!,計算!E340)=0,"",COUNTIFS(#REF!,計算!B340,#REF!,"運営中",#REF!,計算!E340))</f>
        <v>#REF!</v>
      </c>
    </row>
    <row r="341" spans="1:11" x14ac:dyDescent="0.15">
      <c r="A341" t="s">
        <v>1032</v>
      </c>
      <c r="B341" t="s">
        <v>1033</v>
      </c>
      <c r="C341" t="s">
        <v>2</v>
      </c>
      <c r="D341" t="s">
        <v>1031</v>
      </c>
      <c r="E341" t="s">
        <v>771</v>
      </c>
      <c r="F341" s="7" t="s">
        <v>2119</v>
      </c>
      <c r="G341" t="s">
        <v>2120</v>
      </c>
      <c r="H341" s="5">
        <v>2775</v>
      </c>
      <c r="J341" t="e">
        <f>IF(COUNTIFS(#REF!,計算!B341,#REF!,"運営中",#REF!,計算!E341)=0,"",(COUNTIFS(#REF!,計算!B341,#REF!,"運営中",#REF!,計算!E341)))</f>
        <v>#REF!</v>
      </c>
      <c r="K341" t="e">
        <f>IF(COUNTIFS(#REF!,計算!B341,#REF!,"運営中",#REF!,計算!E341)=0,"",COUNTIFS(#REF!,計算!B341,#REF!,"運営中",#REF!,計算!E341))</f>
        <v>#REF!</v>
      </c>
    </row>
    <row r="342" spans="1:11" x14ac:dyDescent="0.15">
      <c r="A342" t="s">
        <v>1029</v>
      </c>
      <c r="B342" t="s">
        <v>1030</v>
      </c>
      <c r="C342" t="s">
        <v>2</v>
      </c>
      <c r="D342" t="s">
        <v>1028</v>
      </c>
      <c r="E342" t="s">
        <v>771</v>
      </c>
      <c r="F342" s="7" t="s">
        <v>2119</v>
      </c>
      <c r="G342" t="s">
        <v>2120</v>
      </c>
      <c r="H342" s="5">
        <v>772</v>
      </c>
      <c r="J342" t="e">
        <f>IF(COUNTIFS(#REF!,計算!B342,#REF!,"運営中",#REF!,計算!E342)=0,"",(COUNTIFS(#REF!,計算!B342,#REF!,"運営中",#REF!,計算!E342)))</f>
        <v>#REF!</v>
      </c>
      <c r="K342" t="e">
        <f>IF(COUNTIFS(#REF!,計算!B342,#REF!,"運営中",#REF!,計算!E342)=0,"",COUNTIFS(#REF!,計算!B342,#REF!,"運営中",#REF!,計算!E342))</f>
        <v>#REF!</v>
      </c>
    </row>
    <row r="343" spans="1:11" x14ac:dyDescent="0.15">
      <c r="A343" t="s">
        <v>1026</v>
      </c>
      <c r="B343" t="s">
        <v>1027</v>
      </c>
      <c r="C343" t="s">
        <v>2</v>
      </c>
      <c r="D343" t="s">
        <v>1025</v>
      </c>
      <c r="E343" t="s">
        <v>771</v>
      </c>
      <c r="F343" s="7" t="s">
        <v>2119</v>
      </c>
      <c r="G343" t="s">
        <v>2120</v>
      </c>
      <c r="H343" s="5">
        <v>285</v>
      </c>
      <c r="J343" t="e">
        <f>IF(COUNTIFS(#REF!,計算!B343,#REF!,"運営中",#REF!,計算!E343)=0,"",(COUNTIFS(#REF!,計算!B343,#REF!,"運営中",#REF!,計算!E343)))</f>
        <v>#REF!</v>
      </c>
      <c r="K343" t="e">
        <f>IF(COUNTIFS(#REF!,計算!B343,#REF!,"運営中",#REF!,計算!E343)=0,"",COUNTIFS(#REF!,計算!B343,#REF!,"運営中",#REF!,計算!E343))</f>
        <v>#REF!</v>
      </c>
    </row>
    <row r="344" spans="1:11" x14ac:dyDescent="0.15">
      <c r="A344" t="s">
        <v>1023</v>
      </c>
      <c r="B344" t="s">
        <v>1024</v>
      </c>
      <c r="C344" t="s">
        <v>2</v>
      </c>
      <c r="D344" t="s">
        <v>1022</v>
      </c>
      <c r="E344" t="s">
        <v>771</v>
      </c>
      <c r="F344" s="7" t="s">
        <v>2119</v>
      </c>
      <c r="G344" t="s">
        <v>2120</v>
      </c>
      <c r="H344" s="5">
        <v>1193.71</v>
      </c>
      <c r="J344" t="e">
        <f>IF(COUNTIFS(#REF!,計算!B344,#REF!,"運営中",#REF!,計算!E344)=0,"",(COUNTIFS(#REF!,計算!B344,#REF!,"運営中",#REF!,計算!E344)))</f>
        <v>#REF!</v>
      </c>
      <c r="K344" t="e">
        <f>IF(COUNTIFS(#REF!,計算!B344,#REF!,"運営中",#REF!,計算!E344)=0,"",COUNTIFS(#REF!,計算!B344,#REF!,"運営中",#REF!,計算!E344))</f>
        <v>#REF!</v>
      </c>
    </row>
    <row r="345" spans="1:11" x14ac:dyDescent="0.15">
      <c r="A345" t="s">
        <v>1020</v>
      </c>
      <c r="B345" t="s">
        <v>1021</v>
      </c>
      <c r="C345" t="s">
        <v>2</v>
      </c>
      <c r="D345" t="s">
        <v>1019</v>
      </c>
      <c r="E345" t="s">
        <v>771</v>
      </c>
      <c r="F345" s="7" t="s">
        <v>2119</v>
      </c>
      <c r="G345" t="s">
        <v>2120</v>
      </c>
      <c r="H345" s="5">
        <v>913</v>
      </c>
      <c r="J345" t="e">
        <f>IF(COUNTIFS(#REF!,計算!B345,#REF!,"運営中",#REF!,計算!E345)=0,"",(COUNTIFS(#REF!,計算!B345,#REF!,"運営中",#REF!,計算!E345)))</f>
        <v>#REF!</v>
      </c>
      <c r="K345" t="e">
        <f>IF(COUNTIFS(#REF!,計算!B345,#REF!,"運営中",#REF!,計算!E345)=0,"",COUNTIFS(#REF!,計算!B345,#REF!,"運営中",#REF!,計算!E345))</f>
        <v>#REF!</v>
      </c>
    </row>
    <row r="346" spans="1:11" x14ac:dyDescent="0.15">
      <c r="A346" t="s">
        <v>1017</v>
      </c>
      <c r="B346" t="s">
        <v>1018</v>
      </c>
      <c r="C346" t="s">
        <v>2</v>
      </c>
      <c r="D346" t="s">
        <v>1016</v>
      </c>
      <c r="E346" t="s">
        <v>771</v>
      </c>
      <c r="F346" s="7" t="s">
        <v>2119</v>
      </c>
      <c r="G346" t="s">
        <v>2120</v>
      </c>
      <c r="H346" s="5">
        <v>146</v>
      </c>
      <c r="J346" t="e">
        <f>IF(COUNTIFS(#REF!,計算!B346,#REF!,"運営中",#REF!,計算!E346)=0,"",(COUNTIFS(#REF!,計算!B346,#REF!,"運営中",#REF!,計算!E346)))</f>
        <v>#REF!</v>
      </c>
      <c r="K346" t="e">
        <f>IF(COUNTIFS(#REF!,計算!B346,#REF!,"運営中",#REF!,計算!E346)=0,"",COUNTIFS(#REF!,計算!B346,#REF!,"運営中",#REF!,計算!E346))</f>
        <v>#REF!</v>
      </c>
    </row>
    <row r="347" spans="1:11" x14ac:dyDescent="0.15">
      <c r="A347" t="s">
        <v>1014</v>
      </c>
      <c r="B347" t="s">
        <v>1015</v>
      </c>
      <c r="C347" t="s">
        <v>2</v>
      </c>
      <c r="D347" t="s">
        <v>1013</v>
      </c>
      <c r="E347" t="s">
        <v>771</v>
      </c>
      <c r="F347" s="7" t="s">
        <v>2119</v>
      </c>
      <c r="G347" t="s">
        <v>2120</v>
      </c>
      <c r="H347" s="5">
        <v>153</v>
      </c>
      <c r="J347" t="e">
        <f>IF(COUNTIFS(#REF!,計算!B347,#REF!,"運営中",#REF!,計算!E347)=0,"",(COUNTIFS(#REF!,計算!B347,#REF!,"運営中",#REF!,計算!E347)))</f>
        <v>#REF!</v>
      </c>
      <c r="K347" t="e">
        <f>IF(COUNTIFS(#REF!,計算!B347,#REF!,"運営中",#REF!,計算!E347)=0,"",COUNTIFS(#REF!,計算!B347,#REF!,"運営中",#REF!,計算!E347))</f>
        <v>#REF!</v>
      </c>
    </row>
    <row r="348" spans="1:11" x14ac:dyDescent="0.15">
      <c r="A348" t="s">
        <v>1011</v>
      </c>
      <c r="B348" t="s">
        <v>1012</v>
      </c>
      <c r="C348" t="s">
        <v>2</v>
      </c>
      <c r="D348" t="s">
        <v>1010</v>
      </c>
      <c r="E348" t="s">
        <v>771</v>
      </c>
      <c r="F348" s="7" t="s">
        <v>2119</v>
      </c>
      <c r="G348" t="s">
        <v>2120</v>
      </c>
      <c r="H348" s="5">
        <v>6386.72</v>
      </c>
      <c r="J348" t="e">
        <f>IF(COUNTIFS(#REF!,計算!B348,#REF!,"運営中",#REF!,計算!E348)=0,"",(COUNTIFS(#REF!,計算!B348,#REF!,"運営中",#REF!,計算!E348)))</f>
        <v>#REF!</v>
      </c>
      <c r="K348" t="e">
        <f>IF(COUNTIFS(#REF!,計算!B348,#REF!,"運営中",#REF!,計算!E348)=0,"",COUNTIFS(#REF!,計算!B348,#REF!,"運営中",#REF!,計算!E348))</f>
        <v>#REF!</v>
      </c>
    </row>
    <row r="349" spans="1:11" x14ac:dyDescent="0.15">
      <c r="A349" t="s">
        <v>1008</v>
      </c>
      <c r="B349" t="s">
        <v>1009</v>
      </c>
      <c r="C349" t="s">
        <v>2</v>
      </c>
      <c r="D349" t="s">
        <v>1007</v>
      </c>
      <c r="E349" t="s">
        <v>771</v>
      </c>
      <c r="F349" s="7" t="s">
        <v>2119</v>
      </c>
      <c r="G349" t="s">
        <v>2120</v>
      </c>
      <c r="H349" s="5">
        <v>543</v>
      </c>
      <c r="J349" t="e">
        <f>IF(COUNTIFS(#REF!,計算!B349,#REF!,"運営中",#REF!,計算!E349)=0,"",(COUNTIFS(#REF!,計算!B349,#REF!,"運営中",#REF!,計算!E349)))</f>
        <v>#REF!</v>
      </c>
      <c r="K349" t="e">
        <f>IF(COUNTIFS(#REF!,計算!B349,#REF!,"運営中",#REF!,計算!E349)=0,"",COUNTIFS(#REF!,計算!B349,#REF!,"運営中",#REF!,計算!E349))</f>
        <v>#REF!</v>
      </c>
    </row>
    <row r="350" spans="1:11" x14ac:dyDescent="0.15">
      <c r="A350" t="s">
        <v>1005</v>
      </c>
      <c r="B350" t="s">
        <v>1006</v>
      </c>
      <c r="C350" t="s">
        <v>2</v>
      </c>
      <c r="D350" t="s">
        <v>1004</v>
      </c>
      <c r="E350" t="s">
        <v>771</v>
      </c>
      <c r="F350" s="7" t="s">
        <v>2119</v>
      </c>
      <c r="G350" t="s">
        <v>2120</v>
      </c>
      <c r="H350" s="5">
        <v>387</v>
      </c>
      <c r="J350" t="e">
        <f>IF(COUNTIFS(#REF!,計算!B350,#REF!,"運営中",#REF!,計算!E350)=0,"",(COUNTIFS(#REF!,計算!B350,#REF!,"運営中",#REF!,計算!E350)))</f>
        <v>#REF!</v>
      </c>
      <c r="K350" t="e">
        <f>IF(COUNTIFS(#REF!,計算!B350,#REF!,"運営中",#REF!,計算!E350)=0,"",COUNTIFS(#REF!,計算!B350,#REF!,"運営中",#REF!,計算!E350))</f>
        <v>#REF!</v>
      </c>
    </row>
    <row r="351" spans="1:11" x14ac:dyDescent="0.15">
      <c r="A351" t="s">
        <v>1002</v>
      </c>
      <c r="B351" t="s">
        <v>1003</v>
      </c>
      <c r="C351" t="s">
        <v>2</v>
      </c>
      <c r="D351" t="s">
        <v>1001</v>
      </c>
      <c r="E351" t="s">
        <v>771</v>
      </c>
      <c r="F351" s="7" t="s">
        <v>2119</v>
      </c>
      <c r="G351" t="s">
        <v>2120</v>
      </c>
      <c r="H351" s="5">
        <v>8351</v>
      </c>
      <c r="J351" t="e">
        <f>IF(COUNTIFS(#REF!,計算!B351,#REF!,"運営中",#REF!,計算!E351)=0,"",(COUNTIFS(#REF!,計算!B351,#REF!,"運営中",#REF!,計算!E351)))</f>
        <v>#REF!</v>
      </c>
      <c r="K351" t="e">
        <f>IF(COUNTIFS(#REF!,計算!B351,#REF!,"運営中",#REF!,計算!E351)=0,"",COUNTIFS(#REF!,計算!B351,#REF!,"運営中",#REF!,計算!E351))</f>
        <v>#REF!</v>
      </c>
    </row>
    <row r="352" spans="1:11" x14ac:dyDescent="0.15">
      <c r="A352" t="s">
        <v>999</v>
      </c>
      <c r="B352" t="s">
        <v>1000</v>
      </c>
      <c r="C352" t="s">
        <v>2</v>
      </c>
      <c r="D352" t="s">
        <v>998</v>
      </c>
      <c r="E352" t="s">
        <v>771</v>
      </c>
      <c r="F352" s="7" t="s">
        <v>2119</v>
      </c>
      <c r="G352" t="s">
        <v>2120</v>
      </c>
      <c r="H352" s="5">
        <v>350</v>
      </c>
      <c r="J352" t="e">
        <f>IF(COUNTIFS(#REF!,計算!B352,#REF!,"運営中",#REF!,計算!E352)=0,"",(COUNTIFS(#REF!,計算!B352,#REF!,"運営中",#REF!,計算!E352)))</f>
        <v>#REF!</v>
      </c>
      <c r="K352" t="e">
        <f>IF(COUNTIFS(#REF!,計算!B352,#REF!,"運営中",#REF!,計算!E352)=0,"",COUNTIFS(#REF!,計算!B352,#REF!,"運営中",#REF!,計算!E352))</f>
        <v>#REF!</v>
      </c>
    </row>
    <row r="353" spans="1:11" x14ac:dyDescent="0.15">
      <c r="A353" t="s">
        <v>996</v>
      </c>
      <c r="B353" t="s">
        <v>997</v>
      </c>
      <c r="C353" t="s">
        <v>2</v>
      </c>
      <c r="D353" t="s">
        <v>995</v>
      </c>
      <c r="E353" t="s">
        <v>771</v>
      </c>
      <c r="F353" s="7" t="s">
        <v>2119</v>
      </c>
      <c r="G353" t="s">
        <v>2120</v>
      </c>
      <c r="H353" s="5">
        <v>804</v>
      </c>
      <c r="J353" t="e">
        <f>IF(COUNTIFS(#REF!,計算!B353,#REF!,"運営中",#REF!,計算!E353)=0,"",(COUNTIFS(#REF!,計算!B353,#REF!,"運営中",#REF!,計算!E353)))</f>
        <v>#REF!</v>
      </c>
      <c r="K353" t="e">
        <f>IF(COUNTIFS(#REF!,計算!B353,#REF!,"運営中",#REF!,計算!E353)=0,"",COUNTIFS(#REF!,計算!B353,#REF!,"運営中",#REF!,計算!E353))</f>
        <v>#REF!</v>
      </c>
    </row>
    <row r="354" spans="1:11" x14ac:dyDescent="0.15">
      <c r="A354" t="s">
        <v>993</v>
      </c>
      <c r="B354" t="s">
        <v>994</v>
      </c>
      <c r="C354" t="s">
        <v>2</v>
      </c>
      <c r="D354" t="s">
        <v>992</v>
      </c>
      <c r="E354" t="s">
        <v>771</v>
      </c>
      <c r="F354" s="7" t="s">
        <v>2119</v>
      </c>
      <c r="G354" t="s">
        <v>2120</v>
      </c>
      <c r="H354" s="5">
        <v>12342</v>
      </c>
      <c r="J354" t="e">
        <f>IF(COUNTIFS(#REF!,計算!B354,#REF!,"運営中",#REF!,計算!E354)=0,"",(COUNTIFS(#REF!,計算!B354,#REF!,"運営中",#REF!,計算!E354)))</f>
        <v>#REF!</v>
      </c>
      <c r="K354" t="e">
        <f>IF(COUNTIFS(#REF!,計算!B354,#REF!,"運営中",#REF!,計算!E354)=0,"",COUNTIFS(#REF!,計算!B354,#REF!,"運営中",#REF!,計算!E354))</f>
        <v>#REF!</v>
      </c>
    </row>
    <row r="355" spans="1:11" x14ac:dyDescent="0.15">
      <c r="A355" t="s">
        <v>990</v>
      </c>
      <c r="B355" t="s">
        <v>991</v>
      </c>
      <c r="C355" t="s">
        <v>2</v>
      </c>
      <c r="D355" t="s">
        <v>989</v>
      </c>
      <c r="E355" t="s">
        <v>771</v>
      </c>
      <c r="F355" s="7" t="s">
        <v>2119</v>
      </c>
      <c r="G355" t="s">
        <v>2120</v>
      </c>
      <c r="H355" s="5">
        <v>3124</v>
      </c>
      <c r="J355" t="e">
        <f>IF(COUNTIFS(#REF!,計算!B355,#REF!,"運営中",#REF!,計算!E355)=0,"",(COUNTIFS(#REF!,計算!B355,#REF!,"運営中",#REF!,計算!E355)))</f>
        <v>#REF!</v>
      </c>
      <c r="K355" t="e">
        <f>IF(COUNTIFS(#REF!,計算!B355,#REF!,"運営中",#REF!,計算!E355)=0,"",COUNTIFS(#REF!,計算!B355,#REF!,"運営中",#REF!,計算!E355))</f>
        <v>#REF!</v>
      </c>
    </row>
    <row r="356" spans="1:11" x14ac:dyDescent="0.15">
      <c r="A356" t="s">
        <v>987</v>
      </c>
      <c r="B356" t="s">
        <v>988</v>
      </c>
      <c r="C356" t="s">
        <v>2</v>
      </c>
      <c r="D356" t="s">
        <v>986</v>
      </c>
      <c r="E356" t="s">
        <v>771</v>
      </c>
      <c r="F356" s="7" t="s">
        <v>2119</v>
      </c>
      <c r="G356" t="s">
        <v>2120</v>
      </c>
      <c r="H356" s="5">
        <v>3902</v>
      </c>
      <c r="J356" t="e">
        <f>IF(COUNTIFS(#REF!,計算!B356,#REF!,"運営中",#REF!,計算!E356)=0,"",(COUNTIFS(#REF!,計算!B356,#REF!,"運営中",#REF!,計算!E356)))</f>
        <v>#REF!</v>
      </c>
      <c r="K356" t="e">
        <f>IF(COUNTIFS(#REF!,計算!B356,#REF!,"運営中",#REF!,計算!E356)=0,"",COUNTIFS(#REF!,計算!B356,#REF!,"運営中",#REF!,計算!E356))</f>
        <v>#REF!</v>
      </c>
    </row>
    <row r="357" spans="1:11" x14ac:dyDescent="0.15">
      <c r="A357" t="s">
        <v>984</v>
      </c>
      <c r="B357" t="s">
        <v>985</v>
      </c>
      <c r="C357" t="s">
        <v>2</v>
      </c>
      <c r="D357" t="s">
        <v>983</v>
      </c>
      <c r="E357" t="s">
        <v>771</v>
      </c>
      <c r="F357" s="7" t="s">
        <v>2119</v>
      </c>
      <c r="G357" t="s">
        <v>2120</v>
      </c>
      <c r="H357" s="5">
        <v>5709</v>
      </c>
      <c r="J357" t="e">
        <f>IF(COUNTIFS(#REF!,計算!B357,#REF!,"運営中",#REF!,計算!E357)=0,"",(COUNTIFS(#REF!,計算!B357,#REF!,"運営中",#REF!,計算!E357)))</f>
        <v>#REF!</v>
      </c>
      <c r="K357" t="e">
        <f>IF(COUNTIFS(#REF!,計算!B357,#REF!,"運営中",#REF!,計算!E357)=0,"",COUNTIFS(#REF!,計算!B357,#REF!,"運営中",#REF!,計算!E357))</f>
        <v>#REF!</v>
      </c>
    </row>
    <row r="358" spans="1:11" x14ac:dyDescent="0.15">
      <c r="A358" t="s">
        <v>981</v>
      </c>
      <c r="B358" t="s">
        <v>982</v>
      </c>
      <c r="C358" t="s">
        <v>2</v>
      </c>
      <c r="D358" t="s">
        <v>980</v>
      </c>
      <c r="E358" t="s">
        <v>771</v>
      </c>
      <c r="F358" s="7" t="s">
        <v>2119</v>
      </c>
      <c r="G358" t="s">
        <v>2120</v>
      </c>
      <c r="H358" s="5">
        <v>579</v>
      </c>
      <c r="J358" t="e">
        <f>IF(COUNTIFS(#REF!,計算!B358,#REF!,"運営中",#REF!,計算!E358)=0,"",(COUNTIFS(#REF!,計算!B358,#REF!,"運営中",#REF!,計算!E358)))</f>
        <v>#REF!</v>
      </c>
      <c r="K358" t="e">
        <f>IF(COUNTIFS(#REF!,計算!B358,#REF!,"運営中",#REF!,計算!E358)=0,"",COUNTIFS(#REF!,計算!B358,#REF!,"運営中",#REF!,計算!E358))</f>
        <v>#REF!</v>
      </c>
    </row>
    <row r="359" spans="1:11" x14ac:dyDescent="0.15">
      <c r="A359" t="s">
        <v>978</v>
      </c>
      <c r="B359" t="s">
        <v>979</v>
      </c>
      <c r="C359" t="s">
        <v>2</v>
      </c>
      <c r="D359" t="s">
        <v>977</v>
      </c>
      <c r="E359" t="s">
        <v>771</v>
      </c>
      <c r="F359" s="7" t="s">
        <v>2119</v>
      </c>
      <c r="G359" t="s">
        <v>2120</v>
      </c>
      <c r="H359" s="5">
        <v>700</v>
      </c>
      <c r="J359" t="e">
        <f>IF(COUNTIFS(#REF!,計算!B359,#REF!,"運営中",#REF!,計算!E359)=0,"",(COUNTIFS(#REF!,計算!B359,#REF!,"運営中",#REF!,計算!E359)))</f>
        <v>#REF!</v>
      </c>
      <c r="K359" t="e">
        <f>IF(COUNTIFS(#REF!,計算!B359,#REF!,"運営中",#REF!,計算!E359)=0,"",COUNTIFS(#REF!,計算!B359,#REF!,"運営中",#REF!,計算!E359))</f>
        <v>#REF!</v>
      </c>
    </row>
    <row r="360" spans="1:11" x14ac:dyDescent="0.15">
      <c r="A360" t="s">
        <v>975</v>
      </c>
      <c r="B360" t="s">
        <v>976</v>
      </c>
      <c r="C360" t="s">
        <v>2</v>
      </c>
      <c r="D360" t="s">
        <v>974</v>
      </c>
      <c r="E360" t="s">
        <v>771</v>
      </c>
      <c r="F360" s="7" t="s">
        <v>2119</v>
      </c>
      <c r="G360" t="s">
        <v>2120</v>
      </c>
      <c r="H360" s="5">
        <v>2129</v>
      </c>
      <c r="J360" t="e">
        <f>IF(COUNTIFS(#REF!,計算!B360,#REF!,"運営中",#REF!,計算!E360)=0,"",(COUNTIFS(#REF!,計算!B360,#REF!,"運営中",#REF!,計算!E360)))</f>
        <v>#REF!</v>
      </c>
      <c r="K360" t="e">
        <f>IF(COUNTIFS(#REF!,計算!B360,#REF!,"運営中",#REF!,計算!E360)=0,"",COUNTIFS(#REF!,計算!B360,#REF!,"運営中",#REF!,計算!E360))</f>
        <v>#REF!</v>
      </c>
    </row>
    <row r="361" spans="1:11" x14ac:dyDescent="0.15">
      <c r="A361" t="s">
        <v>972</v>
      </c>
      <c r="B361" t="s">
        <v>973</v>
      </c>
      <c r="C361" t="s">
        <v>2</v>
      </c>
      <c r="D361" t="s">
        <v>971</v>
      </c>
      <c r="E361" t="s">
        <v>771</v>
      </c>
      <c r="F361" s="7" t="s">
        <v>2119</v>
      </c>
      <c r="G361" t="s">
        <v>2120</v>
      </c>
      <c r="H361" s="5">
        <v>1046</v>
      </c>
      <c r="J361" t="e">
        <f>IF(COUNTIFS(#REF!,計算!B361,#REF!,"運営中",#REF!,計算!E361)=0,"",(COUNTIFS(#REF!,計算!B361,#REF!,"運営中",#REF!,計算!E361)))</f>
        <v>#REF!</v>
      </c>
      <c r="K361" t="e">
        <f>IF(COUNTIFS(#REF!,計算!B361,#REF!,"運営中",#REF!,計算!E361)=0,"",COUNTIFS(#REF!,計算!B361,#REF!,"運営中",#REF!,計算!E361))</f>
        <v>#REF!</v>
      </c>
    </row>
    <row r="362" spans="1:11" x14ac:dyDescent="0.15">
      <c r="A362" t="s">
        <v>969</v>
      </c>
      <c r="B362" t="s">
        <v>970</v>
      </c>
      <c r="C362" t="s">
        <v>2</v>
      </c>
      <c r="D362" t="s">
        <v>968</v>
      </c>
      <c r="E362" t="s">
        <v>771</v>
      </c>
      <c r="F362" s="7" t="s">
        <v>2119</v>
      </c>
      <c r="G362" t="s">
        <v>2120</v>
      </c>
      <c r="H362" s="5">
        <v>400</v>
      </c>
      <c r="J362" t="e">
        <f>IF(COUNTIFS(#REF!,計算!B362,#REF!,"運営中",#REF!,計算!E362)=0,"",(COUNTIFS(#REF!,計算!B362,#REF!,"運営中",#REF!,計算!E362)))</f>
        <v>#REF!</v>
      </c>
      <c r="K362" t="e">
        <f>IF(COUNTIFS(#REF!,計算!B362,#REF!,"運営中",#REF!,計算!E362)=0,"",COUNTIFS(#REF!,計算!B362,#REF!,"運営中",#REF!,計算!E362))</f>
        <v>#REF!</v>
      </c>
    </row>
    <row r="363" spans="1:11" x14ac:dyDescent="0.15">
      <c r="A363" t="s">
        <v>966</v>
      </c>
      <c r="B363" t="s">
        <v>967</v>
      </c>
      <c r="C363" t="s">
        <v>2</v>
      </c>
      <c r="D363" t="s">
        <v>965</v>
      </c>
      <c r="E363" t="s">
        <v>771</v>
      </c>
      <c r="F363" s="7" t="s">
        <v>2119</v>
      </c>
      <c r="G363" t="s">
        <v>2120</v>
      </c>
      <c r="H363" s="5">
        <v>886</v>
      </c>
      <c r="J363" t="e">
        <f>IF(COUNTIFS(#REF!,計算!B363,#REF!,"運営中",#REF!,計算!E363)=0,"",(COUNTIFS(#REF!,計算!B363,#REF!,"運営中",#REF!,計算!E363)))</f>
        <v>#REF!</v>
      </c>
      <c r="K363" t="e">
        <f>IF(COUNTIFS(#REF!,計算!B363,#REF!,"運営中",#REF!,計算!E363)=0,"",COUNTIFS(#REF!,計算!B363,#REF!,"運営中",#REF!,計算!E363))</f>
        <v>#REF!</v>
      </c>
    </row>
    <row r="364" spans="1:11" x14ac:dyDescent="0.15">
      <c r="A364" t="s">
        <v>963</v>
      </c>
      <c r="B364" t="s">
        <v>964</v>
      </c>
      <c r="C364" t="s">
        <v>2</v>
      </c>
      <c r="D364" t="s">
        <v>962</v>
      </c>
      <c r="E364" t="s">
        <v>771</v>
      </c>
      <c r="F364" s="7" t="s">
        <v>2119</v>
      </c>
      <c r="G364" t="s">
        <v>2120</v>
      </c>
      <c r="H364" s="5">
        <v>870</v>
      </c>
      <c r="J364" t="e">
        <f>IF(COUNTIFS(#REF!,計算!B364,#REF!,"運営中",#REF!,計算!E364)=0,"",(COUNTIFS(#REF!,計算!B364,#REF!,"運営中",#REF!,計算!E364)))</f>
        <v>#REF!</v>
      </c>
      <c r="K364" t="e">
        <f>IF(COUNTIFS(#REF!,計算!B364,#REF!,"運営中",#REF!,計算!E364)=0,"",COUNTIFS(#REF!,計算!B364,#REF!,"運営中",#REF!,計算!E364))</f>
        <v>#REF!</v>
      </c>
    </row>
    <row r="365" spans="1:11" x14ac:dyDescent="0.15">
      <c r="A365" t="s">
        <v>960</v>
      </c>
      <c r="B365" t="s">
        <v>961</v>
      </c>
      <c r="C365" t="s">
        <v>2</v>
      </c>
      <c r="D365" t="s">
        <v>959</v>
      </c>
      <c r="E365" t="s">
        <v>771</v>
      </c>
      <c r="F365" s="7" t="s">
        <v>2119</v>
      </c>
      <c r="G365" t="s">
        <v>2120</v>
      </c>
      <c r="H365" s="5">
        <v>1929</v>
      </c>
      <c r="J365" t="e">
        <f>IF(COUNTIFS(#REF!,計算!B365,#REF!,"運営中",#REF!,計算!E365)=0,"",(COUNTIFS(#REF!,計算!B365,#REF!,"運営中",#REF!,計算!E365)))</f>
        <v>#REF!</v>
      </c>
      <c r="K365" t="e">
        <f>IF(COUNTIFS(#REF!,計算!B365,#REF!,"運営中",#REF!,計算!E365)=0,"",COUNTIFS(#REF!,計算!B365,#REF!,"運営中",#REF!,計算!E365))</f>
        <v>#REF!</v>
      </c>
    </row>
    <row r="366" spans="1:11" x14ac:dyDescent="0.15">
      <c r="A366" t="s">
        <v>957</v>
      </c>
      <c r="B366" t="s">
        <v>958</v>
      </c>
      <c r="C366" t="s">
        <v>2</v>
      </c>
      <c r="D366" t="s">
        <v>956</v>
      </c>
      <c r="E366" t="s">
        <v>771</v>
      </c>
      <c r="F366" s="7" t="s">
        <v>2119</v>
      </c>
      <c r="G366" t="s">
        <v>2120</v>
      </c>
      <c r="H366" s="5">
        <v>551</v>
      </c>
      <c r="J366" t="e">
        <f>IF(COUNTIFS(#REF!,計算!B366,#REF!,"運営中",#REF!,計算!E366)=0,"",(COUNTIFS(#REF!,計算!B366,#REF!,"運営中",#REF!,計算!E366)))</f>
        <v>#REF!</v>
      </c>
      <c r="K366" t="e">
        <f>IF(COUNTIFS(#REF!,計算!B366,#REF!,"運営中",#REF!,計算!E366)=0,"",COUNTIFS(#REF!,計算!B366,#REF!,"運営中",#REF!,計算!E366))</f>
        <v>#REF!</v>
      </c>
    </row>
    <row r="367" spans="1:11" x14ac:dyDescent="0.15">
      <c r="A367" t="s">
        <v>954</v>
      </c>
      <c r="B367" t="s">
        <v>955</v>
      </c>
      <c r="C367" t="s">
        <v>2</v>
      </c>
      <c r="D367" t="s">
        <v>953</v>
      </c>
      <c r="E367" t="s">
        <v>771</v>
      </c>
      <c r="F367" s="7" t="s">
        <v>2119</v>
      </c>
      <c r="G367" t="s">
        <v>2120</v>
      </c>
      <c r="H367" s="5">
        <v>1677</v>
      </c>
      <c r="J367" t="e">
        <f>IF(COUNTIFS(#REF!,計算!B367,#REF!,"運営中",#REF!,計算!E367)=0,"",(COUNTIFS(#REF!,計算!B367,#REF!,"運営中",#REF!,計算!E367)))</f>
        <v>#REF!</v>
      </c>
      <c r="K367" t="e">
        <f>IF(COUNTIFS(#REF!,計算!B367,#REF!,"運営中",#REF!,計算!E367)=0,"",COUNTIFS(#REF!,計算!B367,#REF!,"運営中",#REF!,計算!E367))</f>
        <v>#REF!</v>
      </c>
    </row>
    <row r="368" spans="1:11" x14ac:dyDescent="0.15">
      <c r="A368" t="s">
        <v>951</v>
      </c>
      <c r="B368" t="s">
        <v>952</v>
      </c>
      <c r="C368" t="s">
        <v>2</v>
      </c>
      <c r="D368" t="s">
        <v>950</v>
      </c>
      <c r="E368" t="s">
        <v>771</v>
      </c>
      <c r="F368" s="7" t="s">
        <v>2119</v>
      </c>
      <c r="G368" t="s">
        <v>2120</v>
      </c>
      <c r="H368" s="5">
        <v>1712</v>
      </c>
      <c r="J368" t="e">
        <f>IF(COUNTIFS(#REF!,計算!B368,#REF!,"運営中",#REF!,計算!E368)=0,"",(COUNTIFS(#REF!,計算!B368,#REF!,"運営中",#REF!,計算!E368)))</f>
        <v>#REF!</v>
      </c>
      <c r="K368" t="e">
        <f>IF(COUNTIFS(#REF!,計算!B368,#REF!,"運営中",#REF!,計算!E368)=0,"",COUNTIFS(#REF!,計算!B368,#REF!,"運営中",#REF!,計算!E368))</f>
        <v>#REF!</v>
      </c>
    </row>
    <row r="369" spans="1:11" x14ac:dyDescent="0.15">
      <c r="A369" t="s">
        <v>948</v>
      </c>
      <c r="B369" t="s">
        <v>949</v>
      </c>
      <c r="C369" t="s">
        <v>2</v>
      </c>
      <c r="D369" t="s">
        <v>947</v>
      </c>
      <c r="E369" t="s">
        <v>771</v>
      </c>
      <c r="F369" s="7" t="s">
        <v>2119</v>
      </c>
      <c r="G369" t="s">
        <v>2120</v>
      </c>
      <c r="H369" s="5">
        <v>2877</v>
      </c>
      <c r="J369" t="e">
        <f>IF(COUNTIFS(#REF!,計算!B369,#REF!,"運営中",#REF!,計算!E369)=0,"",(COUNTIFS(#REF!,計算!B369,#REF!,"運営中",#REF!,計算!E369)))</f>
        <v>#REF!</v>
      </c>
      <c r="K369" t="e">
        <f>IF(COUNTIFS(#REF!,計算!B369,#REF!,"運営中",#REF!,計算!E369)=0,"",COUNTIFS(#REF!,計算!B369,#REF!,"運営中",#REF!,計算!E369))</f>
        <v>#REF!</v>
      </c>
    </row>
    <row r="370" spans="1:11" x14ac:dyDescent="0.15">
      <c r="A370" t="s">
        <v>945</v>
      </c>
      <c r="B370" t="s">
        <v>946</v>
      </c>
      <c r="C370" t="s">
        <v>2</v>
      </c>
      <c r="D370" t="s">
        <v>944</v>
      </c>
      <c r="E370" t="s">
        <v>771</v>
      </c>
      <c r="F370" s="7" t="s">
        <v>2119</v>
      </c>
      <c r="G370" t="s">
        <v>2120</v>
      </c>
      <c r="H370" s="5">
        <v>16334</v>
      </c>
      <c r="J370" t="e">
        <f>IF(COUNTIFS(#REF!,計算!B370,#REF!,"運営中",#REF!,計算!E370)=0,"",(COUNTIFS(#REF!,計算!B370,#REF!,"運営中",#REF!,計算!E370)))</f>
        <v>#REF!</v>
      </c>
      <c r="K370" t="e">
        <f>IF(COUNTIFS(#REF!,計算!B370,#REF!,"運営中",#REF!,計算!E370)=0,"",COUNTIFS(#REF!,計算!B370,#REF!,"運営中",#REF!,計算!E370))</f>
        <v>#REF!</v>
      </c>
    </row>
    <row r="371" spans="1:11" x14ac:dyDescent="0.15">
      <c r="A371" t="s">
        <v>942</v>
      </c>
      <c r="B371" t="s">
        <v>943</v>
      </c>
      <c r="C371" t="s">
        <v>2</v>
      </c>
      <c r="D371" t="s">
        <v>941</v>
      </c>
      <c r="E371" t="s">
        <v>771</v>
      </c>
      <c r="F371" s="7" t="s">
        <v>2119</v>
      </c>
      <c r="G371" t="s">
        <v>2120</v>
      </c>
      <c r="H371" s="5">
        <v>6205</v>
      </c>
      <c r="J371" t="e">
        <f>IF(COUNTIFS(#REF!,計算!B371,#REF!,"運営中",#REF!,計算!E371)=0,"",(COUNTIFS(#REF!,計算!B371,#REF!,"運営中",#REF!,計算!E371)))</f>
        <v>#REF!</v>
      </c>
      <c r="K371" t="e">
        <f>IF(COUNTIFS(#REF!,計算!B371,#REF!,"運営中",#REF!,計算!E371)=0,"",COUNTIFS(#REF!,計算!B371,#REF!,"運営中",#REF!,計算!E371))</f>
        <v>#REF!</v>
      </c>
    </row>
    <row r="372" spans="1:11" x14ac:dyDescent="0.15">
      <c r="A372" t="s">
        <v>939</v>
      </c>
      <c r="B372" t="s">
        <v>940</v>
      </c>
      <c r="C372" t="s">
        <v>2</v>
      </c>
      <c r="D372" t="s">
        <v>938</v>
      </c>
      <c r="E372" t="s">
        <v>771</v>
      </c>
      <c r="F372" s="7" t="s">
        <v>2119</v>
      </c>
      <c r="G372" t="s">
        <v>2120</v>
      </c>
      <c r="H372" s="5">
        <v>61</v>
      </c>
      <c r="J372" t="e">
        <f>IF(COUNTIFS(#REF!,計算!B372,#REF!,"運営中",#REF!,計算!E372)=0,"",(COUNTIFS(#REF!,計算!B372,#REF!,"運営中",#REF!,計算!E372)))</f>
        <v>#REF!</v>
      </c>
      <c r="K372" t="e">
        <f>IF(COUNTIFS(#REF!,計算!B372,#REF!,"運営中",#REF!,計算!E372)=0,"",COUNTIFS(#REF!,計算!B372,#REF!,"運営中",#REF!,計算!E372))</f>
        <v>#REF!</v>
      </c>
    </row>
    <row r="373" spans="1:11" x14ac:dyDescent="0.15">
      <c r="A373" t="s">
        <v>936</v>
      </c>
      <c r="B373" t="s">
        <v>937</v>
      </c>
      <c r="C373" t="s">
        <v>2</v>
      </c>
      <c r="D373" t="s">
        <v>935</v>
      </c>
      <c r="E373" t="s">
        <v>771</v>
      </c>
      <c r="F373" s="7" t="s">
        <v>2119</v>
      </c>
      <c r="G373" t="s">
        <v>2120</v>
      </c>
      <c r="H373" s="5">
        <v>286</v>
      </c>
      <c r="J373" t="e">
        <f>IF(COUNTIFS(#REF!,計算!B373,#REF!,"運営中",#REF!,計算!E373)=0,"",(COUNTIFS(#REF!,計算!B373,#REF!,"運営中",#REF!,計算!E373)))</f>
        <v>#REF!</v>
      </c>
      <c r="K373" t="e">
        <f>IF(COUNTIFS(#REF!,計算!B373,#REF!,"運営中",#REF!,計算!E373)=0,"",COUNTIFS(#REF!,計算!B373,#REF!,"運営中",#REF!,計算!E373))</f>
        <v>#REF!</v>
      </c>
    </row>
    <row r="374" spans="1:11" x14ac:dyDescent="0.15">
      <c r="A374" t="s">
        <v>933</v>
      </c>
      <c r="B374" t="s">
        <v>934</v>
      </c>
      <c r="C374" t="s">
        <v>2</v>
      </c>
      <c r="D374" t="s">
        <v>932</v>
      </c>
      <c r="E374" t="s">
        <v>771</v>
      </c>
      <c r="F374" s="7" t="s">
        <v>2119</v>
      </c>
      <c r="G374" t="s">
        <v>2120</v>
      </c>
      <c r="H374" s="5">
        <v>4316</v>
      </c>
      <c r="J374" t="e">
        <f>IF(COUNTIFS(#REF!,計算!B374,#REF!,"運営中",#REF!,計算!E374)=0,"",(COUNTIFS(#REF!,計算!B374,#REF!,"運営中",#REF!,計算!E374)))</f>
        <v>#REF!</v>
      </c>
      <c r="K374" t="e">
        <f>IF(COUNTIFS(#REF!,計算!B374,#REF!,"運営中",#REF!,計算!E374)=0,"",COUNTIFS(#REF!,計算!B374,#REF!,"運営中",#REF!,計算!E374))</f>
        <v>#REF!</v>
      </c>
    </row>
    <row r="375" spans="1:11" x14ac:dyDescent="0.15">
      <c r="A375" t="s">
        <v>930</v>
      </c>
      <c r="B375" t="s">
        <v>931</v>
      </c>
      <c r="C375" t="s">
        <v>2</v>
      </c>
      <c r="D375" t="s">
        <v>929</v>
      </c>
      <c r="E375" t="s">
        <v>771</v>
      </c>
      <c r="F375" s="7" t="s">
        <v>2119</v>
      </c>
      <c r="G375" t="s">
        <v>2120</v>
      </c>
      <c r="H375" s="5">
        <v>330</v>
      </c>
      <c r="J375" t="e">
        <f>IF(COUNTIFS(#REF!,計算!B375,#REF!,"運営中",#REF!,計算!E375)=0,"",(COUNTIFS(#REF!,計算!B375,#REF!,"運営中",#REF!,計算!E375)))</f>
        <v>#REF!</v>
      </c>
      <c r="K375" t="e">
        <f>IF(COUNTIFS(#REF!,計算!B375,#REF!,"運営中",#REF!,計算!E375)=0,"",COUNTIFS(#REF!,計算!B375,#REF!,"運営中",#REF!,計算!E375))</f>
        <v>#REF!</v>
      </c>
    </row>
    <row r="376" spans="1:11" x14ac:dyDescent="0.15">
      <c r="A376" t="s">
        <v>927</v>
      </c>
      <c r="B376" t="s">
        <v>928</v>
      </c>
      <c r="C376" t="s">
        <v>2</v>
      </c>
      <c r="D376" t="s">
        <v>926</v>
      </c>
      <c r="E376" t="s">
        <v>771</v>
      </c>
      <c r="F376" s="7" t="s">
        <v>2119</v>
      </c>
      <c r="G376" t="s">
        <v>2120</v>
      </c>
      <c r="H376" s="5">
        <v>133</v>
      </c>
      <c r="J376" t="e">
        <f>IF(COUNTIFS(#REF!,計算!B376,#REF!,"運営中",#REF!,計算!E376)=0,"",(COUNTIFS(#REF!,計算!B376,#REF!,"運営中",#REF!,計算!E376)))</f>
        <v>#REF!</v>
      </c>
      <c r="K376" t="e">
        <f>IF(COUNTIFS(#REF!,計算!B376,#REF!,"運営中",#REF!,計算!E376)=0,"",COUNTIFS(#REF!,計算!B376,#REF!,"運営中",#REF!,計算!E376))</f>
        <v>#REF!</v>
      </c>
    </row>
    <row r="377" spans="1:11" x14ac:dyDescent="0.15">
      <c r="A377" t="s">
        <v>924</v>
      </c>
      <c r="B377" t="s">
        <v>925</v>
      </c>
      <c r="C377" t="s">
        <v>2</v>
      </c>
      <c r="D377" t="s">
        <v>923</v>
      </c>
      <c r="E377" t="s">
        <v>771</v>
      </c>
      <c r="F377" s="7" t="s">
        <v>2119</v>
      </c>
      <c r="G377" t="s">
        <v>2120</v>
      </c>
      <c r="H377" s="5">
        <v>136</v>
      </c>
      <c r="J377" t="e">
        <f>IF(COUNTIFS(#REF!,計算!B377,#REF!,"運営中",#REF!,計算!E377)=0,"",(COUNTIFS(#REF!,計算!B377,#REF!,"運営中",#REF!,計算!E377)))</f>
        <v>#REF!</v>
      </c>
      <c r="K377" t="e">
        <f>IF(COUNTIFS(#REF!,計算!B377,#REF!,"運営中",#REF!,計算!E377)=0,"",COUNTIFS(#REF!,計算!B377,#REF!,"運営中",#REF!,計算!E377))</f>
        <v>#REF!</v>
      </c>
    </row>
    <row r="378" spans="1:11" x14ac:dyDescent="0.15">
      <c r="A378" t="s">
        <v>921</v>
      </c>
      <c r="B378" t="s">
        <v>922</v>
      </c>
      <c r="C378" t="s">
        <v>2</v>
      </c>
      <c r="D378" t="s">
        <v>920</v>
      </c>
      <c r="E378" t="s">
        <v>771</v>
      </c>
      <c r="F378" s="7" t="s">
        <v>2119</v>
      </c>
      <c r="G378" t="s">
        <v>2120</v>
      </c>
      <c r="H378" s="5">
        <v>60</v>
      </c>
      <c r="J378" t="e">
        <f>IF(COUNTIFS(#REF!,計算!B378,#REF!,"運営中",#REF!,計算!E378)=0,"",(COUNTIFS(#REF!,計算!B378,#REF!,"運営中",#REF!,計算!E378)))</f>
        <v>#REF!</v>
      </c>
      <c r="K378" t="e">
        <f>IF(COUNTIFS(#REF!,計算!B378,#REF!,"運営中",#REF!,計算!E378)=0,"",COUNTIFS(#REF!,計算!B378,#REF!,"運営中",#REF!,計算!E378))</f>
        <v>#REF!</v>
      </c>
    </row>
    <row r="379" spans="1:11" x14ac:dyDescent="0.15">
      <c r="A379" t="s">
        <v>918</v>
      </c>
      <c r="B379" t="s">
        <v>919</v>
      </c>
      <c r="C379" t="s">
        <v>2</v>
      </c>
      <c r="D379" t="s">
        <v>917</v>
      </c>
      <c r="E379" t="s">
        <v>771</v>
      </c>
      <c r="F379" s="7" t="s">
        <v>2119</v>
      </c>
      <c r="G379" t="s">
        <v>2120</v>
      </c>
      <c r="H379" s="5">
        <v>1298</v>
      </c>
      <c r="J379" t="e">
        <f>IF(COUNTIFS(#REF!,計算!B379,#REF!,"運営中",#REF!,計算!E379)=0,"",(COUNTIFS(#REF!,計算!B379,#REF!,"運営中",#REF!,計算!E379)))</f>
        <v>#REF!</v>
      </c>
      <c r="K379" t="e">
        <f>IF(COUNTIFS(#REF!,計算!B379,#REF!,"運営中",#REF!,計算!E379)=0,"",COUNTIFS(#REF!,計算!B379,#REF!,"運営中",#REF!,計算!E379))</f>
        <v>#REF!</v>
      </c>
    </row>
    <row r="380" spans="1:11" x14ac:dyDescent="0.15">
      <c r="A380" t="s">
        <v>915</v>
      </c>
      <c r="B380" t="s">
        <v>916</v>
      </c>
      <c r="C380" t="s">
        <v>2</v>
      </c>
      <c r="D380" t="s">
        <v>914</v>
      </c>
      <c r="E380" t="s">
        <v>771</v>
      </c>
      <c r="F380" s="7" t="s">
        <v>2119</v>
      </c>
      <c r="G380" t="s">
        <v>2120</v>
      </c>
      <c r="H380" s="5">
        <v>353</v>
      </c>
      <c r="J380" t="e">
        <f>IF(COUNTIFS(#REF!,計算!B380,#REF!,"運営中",#REF!,計算!E380)=0,"",(COUNTIFS(#REF!,計算!B380,#REF!,"運営中",#REF!,計算!E380)))</f>
        <v>#REF!</v>
      </c>
      <c r="K380" t="e">
        <f>IF(COUNTIFS(#REF!,計算!B380,#REF!,"運営中",#REF!,計算!E380)=0,"",COUNTIFS(#REF!,計算!B380,#REF!,"運営中",#REF!,計算!E380))</f>
        <v>#REF!</v>
      </c>
    </row>
    <row r="381" spans="1:11" x14ac:dyDescent="0.15">
      <c r="A381" t="s">
        <v>912</v>
      </c>
      <c r="B381" t="s">
        <v>913</v>
      </c>
      <c r="C381" t="s">
        <v>2</v>
      </c>
      <c r="D381" t="s">
        <v>911</v>
      </c>
      <c r="E381" t="s">
        <v>771</v>
      </c>
      <c r="F381" s="7" t="s">
        <v>2119</v>
      </c>
      <c r="G381" t="s">
        <v>2120</v>
      </c>
      <c r="H381" s="5">
        <v>72</v>
      </c>
      <c r="J381" t="e">
        <f>IF(COUNTIFS(#REF!,計算!B381,#REF!,"運営中",#REF!,計算!E381)=0,"",(COUNTIFS(#REF!,計算!B381,#REF!,"運営中",#REF!,計算!E381)))</f>
        <v>#REF!</v>
      </c>
      <c r="K381" t="e">
        <f>IF(COUNTIFS(#REF!,計算!B381,#REF!,"運営中",#REF!,計算!E381)=0,"",COUNTIFS(#REF!,計算!B381,#REF!,"運営中",#REF!,計算!E381))</f>
        <v>#REF!</v>
      </c>
    </row>
    <row r="382" spans="1:11" x14ac:dyDescent="0.15">
      <c r="A382" t="s">
        <v>909</v>
      </c>
      <c r="B382" t="s">
        <v>910</v>
      </c>
      <c r="C382" t="s">
        <v>2</v>
      </c>
      <c r="D382" t="s">
        <v>908</v>
      </c>
      <c r="E382" t="s">
        <v>771</v>
      </c>
      <c r="F382" s="7" t="s">
        <v>2119</v>
      </c>
      <c r="G382" t="s">
        <v>2120</v>
      </c>
      <c r="H382" s="5">
        <v>170</v>
      </c>
      <c r="J382" t="e">
        <f>IF(COUNTIFS(#REF!,計算!B382,#REF!,"運営中",#REF!,計算!E382)=0,"",(COUNTIFS(#REF!,計算!B382,#REF!,"運営中",#REF!,計算!E382)))</f>
        <v>#REF!</v>
      </c>
      <c r="K382" t="e">
        <f>IF(COUNTIFS(#REF!,計算!B382,#REF!,"運営中",#REF!,計算!E382)=0,"",COUNTIFS(#REF!,計算!B382,#REF!,"運営中",#REF!,計算!E382))</f>
        <v>#REF!</v>
      </c>
    </row>
    <row r="383" spans="1:11" x14ac:dyDescent="0.15">
      <c r="A383" t="s">
        <v>906</v>
      </c>
      <c r="B383" t="s">
        <v>907</v>
      </c>
      <c r="C383" t="s">
        <v>2</v>
      </c>
      <c r="D383" t="s">
        <v>905</v>
      </c>
      <c r="E383" t="s">
        <v>771</v>
      </c>
      <c r="F383" s="7" t="s">
        <v>2119</v>
      </c>
      <c r="G383" t="s">
        <v>2120</v>
      </c>
      <c r="H383" s="5">
        <v>135.6</v>
      </c>
      <c r="J383" t="e">
        <f>IF(COUNTIFS(#REF!,計算!B383,#REF!,"運営中",#REF!,計算!E383)=0,"",(COUNTIFS(#REF!,計算!B383,#REF!,"運営中",#REF!,計算!E383)))</f>
        <v>#REF!</v>
      </c>
      <c r="K383" t="e">
        <f>IF(COUNTIFS(#REF!,計算!B383,#REF!,"運営中",#REF!,計算!E383)=0,"",COUNTIFS(#REF!,計算!B383,#REF!,"運営中",#REF!,計算!E383))</f>
        <v>#REF!</v>
      </c>
    </row>
    <row r="384" spans="1:11" x14ac:dyDescent="0.15">
      <c r="A384" t="s">
        <v>903</v>
      </c>
      <c r="B384" t="s">
        <v>904</v>
      </c>
      <c r="C384" t="s">
        <v>2</v>
      </c>
      <c r="D384" t="s">
        <v>902</v>
      </c>
      <c r="E384" t="s">
        <v>771</v>
      </c>
      <c r="F384" s="7" t="s">
        <v>2119</v>
      </c>
      <c r="G384" t="s">
        <v>2120</v>
      </c>
      <c r="H384" s="5">
        <v>91.37</v>
      </c>
      <c r="J384" t="e">
        <f>IF(COUNTIFS(#REF!,計算!B384,#REF!,"運営中",#REF!,計算!E384)=0,"",(COUNTIFS(#REF!,計算!B384,#REF!,"運営中",#REF!,計算!E384)))</f>
        <v>#REF!</v>
      </c>
      <c r="K384" t="e">
        <f>IF(COUNTIFS(#REF!,計算!B384,#REF!,"運営中",#REF!,計算!E384)=0,"",COUNTIFS(#REF!,計算!B384,#REF!,"運営中",#REF!,計算!E384))</f>
        <v>#REF!</v>
      </c>
    </row>
    <row r="385" spans="1:11" x14ac:dyDescent="0.15">
      <c r="A385" t="s">
        <v>900</v>
      </c>
      <c r="B385" t="s">
        <v>901</v>
      </c>
      <c r="C385" t="s">
        <v>2</v>
      </c>
      <c r="D385" t="s">
        <v>899</v>
      </c>
      <c r="E385" t="s">
        <v>771</v>
      </c>
      <c r="F385" s="7" t="s">
        <v>2119</v>
      </c>
      <c r="G385" t="s">
        <v>2120</v>
      </c>
      <c r="H385" s="5">
        <v>306</v>
      </c>
      <c r="J385" t="e">
        <f>IF(COUNTIFS(#REF!,計算!B385,#REF!,"運営中",#REF!,計算!E385)=0,"",(COUNTIFS(#REF!,計算!B385,#REF!,"運営中",#REF!,計算!E385)))</f>
        <v>#REF!</v>
      </c>
      <c r="K385" t="e">
        <f>IF(COUNTIFS(#REF!,計算!B385,#REF!,"運営中",#REF!,計算!E385)=0,"",COUNTIFS(#REF!,計算!B385,#REF!,"運営中",#REF!,計算!E385))</f>
        <v>#REF!</v>
      </c>
    </row>
    <row r="386" spans="1:11" x14ac:dyDescent="0.15">
      <c r="A386" t="s">
        <v>897</v>
      </c>
      <c r="B386" t="s">
        <v>898</v>
      </c>
      <c r="C386" t="s">
        <v>2</v>
      </c>
      <c r="D386" t="s">
        <v>896</v>
      </c>
      <c r="E386" t="s">
        <v>771</v>
      </c>
      <c r="F386" s="7" t="s">
        <v>2119</v>
      </c>
      <c r="G386" t="s">
        <v>2120</v>
      </c>
      <c r="H386" s="5">
        <v>343</v>
      </c>
      <c r="J386" t="e">
        <f>IF(COUNTIFS(#REF!,計算!B386,#REF!,"運営中",#REF!,計算!E386)=0,"",(COUNTIFS(#REF!,計算!B386,#REF!,"運営中",#REF!,計算!E386)))</f>
        <v>#REF!</v>
      </c>
      <c r="K386" t="e">
        <f>IF(COUNTIFS(#REF!,計算!B386,#REF!,"運営中",#REF!,計算!E386)=0,"",COUNTIFS(#REF!,計算!B386,#REF!,"運営中",#REF!,計算!E386))</f>
        <v>#REF!</v>
      </c>
    </row>
    <row r="387" spans="1:11" x14ac:dyDescent="0.15">
      <c r="A387" t="s">
        <v>894</v>
      </c>
      <c r="B387" t="s">
        <v>895</v>
      </c>
      <c r="C387" t="s">
        <v>2</v>
      </c>
      <c r="D387" t="s">
        <v>893</v>
      </c>
      <c r="E387" t="s">
        <v>771</v>
      </c>
      <c r="F387" s="7" t="s">
        <v>2119</v>
      </c>
      <c r="G387" t="s">
        <v>2120</v>
      </c>
      <c r="H387" s="5">
        <v>374</v>
      </c>
      <c r="J387" t="e">
        <f>IF(COUNTIFS(#REF!,計算!B387,#REF!,"運営中",#REF!,計算!E387)=0,"",(COUNTIFS(#REF!,計算!B387,#REF!,"運営中",#REF!,計算!E387)))</f>
        <v>#REF!</v>
      </c>
      <c r="K387" t="e">
        <f>IF(COUNTIFS(#REF!,計算!B387,#REF!,"運営中",#REF!,計算!E387)=0,"",COUNTIFS(#REF!,計算!B387,#REF!,"運営中",#REF!,計算!E387))</f>
        <v>#REF!</v>
      </c>
    </row>
    <row r="388" spans="1:11" x14ac:dyDescent="0.15">
      <c r="A388" t="s">
        <v>891</v>
      </c>
      <c r="B388" t="s">
        <v>892</v>
      </c>
      <c r="C388" t="s">
        <v>2</v>
      </c>
      <c r="D388" t="s">
        <v>890</v>
      </c>
      <c r="E388" t="s">
        <v>771</v>
      </c>
      <c r="F388" s="7" t="s">
        <v>2119</v>
      </c>
      <c r="G388" t="s">
        <v>2120</v>
      </c>
      <c r="H388" s="5">
        <v>188.57</v>
      </c>
      <c r="J388" t="e">
        <f>IF(COUNTIFS(#REF!,計算!B388,#REF!,"運営中",#REF!,計算!E388)=0,"",(COUNTIFS(#REF!,計算!B388,#REF!,"運営中",#REF!,計算!E388)))</f>
        <v>#REF!</v>
      </c>
      <c r="K388" t="e">
        <f>IF(COUNTIFS(#REF!,計算!B388,#REF!,"運営中",#REF!,計算!E388)=0,"",COUNTIFS(#REF!,計算!B388,#REF!,"運営中",#REF!,計算!E388))</f>
        <v>#REF!</v>
      </c>
    </row>
    <row r="389" spans="1:11" x14ac:dyDescent="0.15">
      <c r="A389" t="s">
        <v>888</v>
      </c>
      <c r="B389" t="s">
        <v>889</v>
      </c>
      <c r="C389" t="s">
        <v>2</v>
      </c>
      <c r="D389" t="s">
        <v>887</v>
      </c>
      <c r="E389" t="s">
        <v>771</v>
      </c>
      <c r="F389" s="7" t="s">
        <v>2119</v>
      </c>
      <c r="G389" t="s">
        <v>2120</v>
      </c>
      <c r="H389" s="5">
        <v>333</v>
      </c>
      <c r="J389" t="e">
        <f>IF(COUNTIFS(#REF!,計算!B389,#REF!,"運営中",#REF!,計算!E389)=0,"",(COUNTIFS(#REF!,計算!B389,#REF!,"運営中",#REF!,計算!E389)))</f>
        <v>#REF!</v>
      </c>
      <c r="K389" t="e">
        <f>IF(COUNTIFS(#REF!,計算!B389,#REF!,"運営中",#REF!,計算!E389)=0,"",COUNTIFS(#REF!,計算!B389,#REF!,"運営中",#REF!,計算!E389))</f>
        <v>#REF!</v>
      </c>
    </row>
    <row r="390" spans="1:11" x14ac:dyDescent="0.15">
      <c r="A390" t="s">
        <v>885</v>
      </c>
      <c r="B390" t="s">
        <v>886</v>
      </c>
      <c r="C390" t="s">
        <v>2</v>
      </c>
      <c r="D390" t="s">
        <v>884</v>
      </c>
      <c r="E390" t="s">
        <v>771</v>
      </c>
      <c r="F390" s="7" t="s">
        <v>2119</v>
      </c>
      <c r="G390" t="s">
        <v>2120</v>
      </c>
      <c r="H390" s="5">
        <v>101</v>
      </c>
      <c r="J390" t="e">
        <f>IF(COUNTIFS(#REF!,計算!B390,#REF!,"運営中",#REF!,計算!E390)=0,"",(COUNTIFS(#REF!,計算!B390,#REF!,"運営中",#REF!,計算!E390)))</f>
        <v>#REF!</v>
      </c>
      <c r="K390" t="e">
        <f>IF(COUNTIFS(#REF!,計算!B390,#REF!,"運営中",#REF!,計算!E390)=0,"",COUNTIFS(#REF!,計算!B390,#REF!,"運営中",#REF!,計算!E390))</f>
        <v>#REF!</v>
      </c>
    </row>
    <row r="391" spans="1:11" x14ac:dyDescent="0.15">
      <c r="A391" t="s">
        <v>882</v>
      </c>
      <c r="B391" t="s">
        <v>883</v>
      </c>
      <c r="C391" t="s">
        <v>2</v>
      </c>
      <c r="D391" t="s">
        <v>881</v>
      </c>
      <c r="E391" t="s">
        <v>771</v>
      </c>
      <c r="F391" s="7" t="s">
        <v>2119</v>
      </c>
      <c r="G391" t="s">
        <v>2120</v>
      </c>
      <c r="H391" s="5">
        <v>318</v>
      </c>
      <c r="J391" t="e">
        <f>IF(COUNTIFS(#REF!,計算!B391,#REF!,"運営中",#REF!,計算!E391)=0,"",(COUNTIFS(#REF!,計算!B391,#REF!,"運営中",#REF!,計算!E391)))</f>
        <v>#REF!</v>
      </c>
      <c r="K391" t="e">
        <f>IF(COUNTIFS(#REF!,計算!B391,#REF!,"運営中",#REF!,計算!E391)=0,"",COUNTIFS(#REF!,計算!B391,#REF!,"運営中",#REF!,計算!E391))</f>
        <v>#REF!</v>
      </c>
    </row>
    <row r="392" spans="1:11" x14ac:dyDescent="0.15">
      <c r="A392" t="s">
        <v>879</v>
      </c>
      <c r="B392" t="s">
        <v>880</v>
      </c>
      <c r="C392" t="s">
        <v>2</v>
      </c>
      <c r="D392" t="s">
        <v>878</v>
      </c>
      <c r="E392" t="s">
        <v>771</v>
      </c>
      <c r="F392" s="7" t="s">
        <v>2119</v>
      </c>
      <c r="G392" t="s">
        <v>2120</v>
      </c>
      <c r="H392" s="5">
        <v>912</v>
      </c>
      <c r="J392" t="e">
        <f>IF(COUNTIFS(#REF!,計算!B392,#REF!,"運営中",#REF!,計算!E392)=0,"",(COUNTIFS(#REF!,計算!B392,#REF!,"運営中",#REF!,計算!E392)))</f>
        <v>#REF!</v>
      </c>
      <c r="K392" t="e">
        <f>IF(COUNTIFS(#REF!,計算!B392,#REF!,"運営中",#REF!,計算!E392)=0,"",COUNTIFS(#REF!,計算!B392,#REF!,"運営中",#REF!,計算!E392))</f>
        <v>#REF!</v>
      </c>
    </row>
    <row r="393" spans="1:11" x14ac:dyDescent="0.15">
      <c r="A393" t="s">
        <v>876</v>
      </c>
      <c r="B393" t="s">
        <v>877</v>
      </c>
      <c r="C393" t="s">
        <v>2</v>
      </c>
      <c r="D393" t="s">
        <v>875</v>
      </c>
      <c r="E393" t="s">
        <v>771</v>
      </c>
      <c r="F393" s="7" t="s">
        <v>2119</v>
      </c>
      <c r="G393" t="s">
        <v>2120</v>
      </c>
      <c r="H393" s="5">
        <v>204</v>
      </c>
      <c r="J393" t="e">
        <f>IF(COUNTIFS(#REF!,計算!B393,#REF!,"運営中",#REF!,計算!E393)=0,"",(COUNTIFS(#REF!,計算!B393,#REF!,"運営中",#REF!,計算!E393)))</f>
        <v>#REF!</v>
      </c>
      <c r="K393" t="e">
        <f>IF(COUNTIFS(#REF!,計算!B393,#REF!,"運営中",#REF!,計算!E393)=0,"",COUNTIFS(#REF!,計算!B393,#REF!,"運営中",#REF!,計算!E393))</f>
        <v>#REF!</v>
      </c>
    </row>
    <row r="394" spans="1:11" x14ac:dyDescent="0.15">
      <c r="A394" t="s">
        <v>873</v>
      </c>
      <c r="B394" t="s">
        <v>874</v>
      </c>
      <c r="C394" t="s">
        <v>2</v>
      </c>
      <c r="D394" t="s">
        <v>872</v>
      </c>
      <c r="E394" t="s">
        <v>771</v>
      </c>
      <c r="F394" s="7" t="s">
        <v>2119</v>
      </c>
      <c r="G394" t="s">
        <v>2120</v>
      </c>
      <c r="H394" s="5">
        <v>668</v>
      </c>
      <c r="J394" t="e">
        <f>IF(COUNTIFS(#REF!,計算!B394,#REF!,"運営中",#REF!,計算!E394)=0,"",(COUNTIFS(#REF!,計算!B394,#REF!,"運営中",#REF!,計算!E394)))</f>
        <v>#REF!</v>
      </c>
      <c r="K394" t="e">
        <f>IF(COUNTIFS(#REF!,計算!B394,#REF!,"運営中",#REF!,計算!E394)=0,"",COUNTIFS(#REF!,計算!B394,#REF!,"運営中",#REF!,計算!E394))</f>
        <v>#REF!</v>
      </c>
    </row>
    <row r="395" spans="1:11" x14ac:dyDescent="0.15">
      <c r="A395" t="s">
        <v>870</v>
      </c>
      <c r="B395" t="s">
        <v>871</v>
      </c>
      <c r="C395" t="s">
        <v>2</v>
      </c>
      <c r="D395" t="s">
        <v>869</v>
      </c>
      <c r="E395" t="s">
        <v>771</v>
      </c>
      <c r="F395" s="7" t="s">
        <v>2119</v>
      </c>
      <c r="G395" t="s">
        <v>2120</v>
      </c>
      <c r="H395" s="5">
        <v>194.46</v>
      </c>
      <c r="J395" t="e">
        <f>IF(COUNTIFS(#REF!,計算!B395,#REF!,"運営中",#REF!,計算!E395)=0,"",(COUNTIFS(#REF!,計算!B395,#REF!,"運営中",#REF!,計算!E395)))</f>
        <v>#REF!</v>
      </c>
      <c r="K395" t="e">
        <f>IF(COUNTIFS(#REF!,計算!B395,#REF!,"運営中",#REF!,計算!E395)=0,"",COUNTIFS(#REF!,計算!B395,#REF!,"運営中",#REF!,計算!E395))</f>
        <v>#REF!</v>
      </c>
    </row>
    <row r="396" spans="1:11" x14ac:dyDescent="0.15">
      <c r="A396" t="s">
        <v>867</v>
      </c>
      <c r="B396" t="s">
        <v>868</v>
      </c>
      <c r="C396" t="s">
        <v>2</v>
      </c>
      <c r="D396" t="s">
        <v>866</v>
      </c>
      <c r="E396" t="s">
        <v>771</v>
      </c>
      <c r="F396" s="7" t="s">
        <v>2119</v>
      </c>
      <c r="G396" t="s">
        <v>2120</v>
      </c>
      <c r="H396" s="5">
        <v>116</v>
      </c>
      <c r="J396" t="e">
        <f>IF(COUNTIFS(#REF!,計算!B396,#REF!,"運営中",#REF!,計算!E396)=0,"",(COUNTIFS(#REF!,計算!B396,#REF!,"運営中",#REF!,計算!E396)))</f>
        <v>#REF!</v>
      </c>
      <c r="K396" t="e">
        <f>IF(COUNTIFS(#REF!,計算!B396,#REF!,"運営中",#REF!,計算!E396)=0,"",COUNTIFS(#REF!,計算!B396,#REF!,"運営中",#REF!,計算!E396))</f>
        <v>#REF!</v>
      </c>
    </row>
    <row r="397" spans="1:11" x14ac:dyDescent="0.15">
      <c r="A397" t="s">
        <v>864</v>
      </c>
      <c r="B397" t="s">
        <v>865</v>
      </c>
      <c r="C397" t="s">
        <v>2</v>
      </c>
      <c r="D397" t="s">
        <v>863</v>
      </c>
      <c r="E397" t="s">
        <v>771</v>
      </c>
      <c r="F397" s="7" t="s">
        <v>2119</v>
      </c>
      <c r="G397" t="s">
        <v>2120</v>
      </c>
      <c r="H397" s="5">
        <v>236</v>
      </c>
      <c r="J397" t="e">
        <f>IF(COUNTIFS(#REF!,計算!B397,#REF!,"運営中",#REF!,計算!E397)=0,"",(COUNTIFS(#REF!,計算!B397,#REF!,"運営中",#REF!,計算!E397)))</f>
        <v>#REF!</v>
      </c>
      <c r="K397" t="e">
        <f>IF(COUNTIFS(#REF!,計算!B397,#REF!,"運営中",#REF!,計算!E397)=0,"",COUNTIFS(#REF!,計算!B397,#REF!,"運営中",#REF!,計算!E397))</f>
        <v>#REF!</v>
      </c>
    </row>
    <row r="398" spans="1:11" x14ac:dyDescent="0.15">
      <c r="A398" t="s">
        <v>861</v>
      </c>
      <c r="B398" t="s">
        <v>862</v>
      </c>
      <c r="C398" t="s">
        <v>2</v>
      </c>
      <c r="D398" t="s">
        <v>860</v>
      </c>
      <c r="E398" t="s">
        <v>771</v>
      </c>
      <c r="F398" s="7" t="s">
        <v>2119</v>
      </c>
      <c r="G398" t="s">
        <v>2120</v>
      </c>
      <c r="H398" s="5">
        <v>295</v>
      </c>
      <c r="J398" t="e">
        <f>IF(COUNTIFS(#REF!,計算!B398,#REF!,"運営中",#REF!,計算!E398)=0,"",(COUNTIFS(#REF!,計算!B398,#REF!,"運営中",#REF!,計算!E398)))</f>
        <v>#REF!</v>
      </c>
      <c r="K398" t="e">
        <f>IF(COUNTIFS(#REF!,計算!B398,#REF!,"運営中",#REF!,計算!E398)=0,"",COUNTIFS(#REF!,計算!B398,#REF!,"運営中",#REF!,計算!E398))</f>
        <v>#REF!</v>
      </c>
    </row>
    <row r="399" spans="1:11" x14ac:dyDescent="0.15">
      <c r="A399" t="s">
        <v>858</v>
      </c>
      <c r="B399" t="s">
        <v>859</v>
      </c>
      <c r="C399" t="s">
        <v>2</v>
      </c>
      <c r="D399" t="s">
        <v>857</v>
      </c>
      <c r="E399" t="s">
        <v>771</v>
      </c>
      <c r="F399" s="7" t="s">
        <v>2119</v>
      </c>
      <c r="G399" t="s">
        <v>2120</v>
      </c>
      <c r="H399" s="5">
        <v>83.72</v>
      </c>
      <c r="J399" t="e">
        <f>IF(COUNTIFS(#REF!,計算!B399,#REF!,"運営中",#REF!,計算!E399)=0,"",(COUNTIFS(#REF!,計算!B399,#REF!,"運営中",#REF!,計算!E399)))</f>
        <v>#REF!</v>
      </c>
      <c r="K399" t="e">
        <f>IF(COUNTIFS(#REF!,計算!B399,#REF!,"運営中",#REF!,計算!E399)=0,"",COUNTIFS(#REF!,計算!B399,#REF!,"運営中",#REF!,計算!E399))</f>
        <v>#REF!</v>
      </c>
    </row>
    <row r="400" spans="1:11" x14ac:dyDescent="0.15">
      <c r="A400" t="s">
        <v>855</v>
      </c>
      <c r="B400" t="s">
        <v>856</v>
      </c>
      <c r="C400" t="s">
        <v>2</v>
      </c>
      <c r="D400" t="s">
        <v>854</v>
      </c>
      <c r="E400" t="s">
        <v>771</v>
      </c>
      <c r="F400" s="7" t="s">
        <v>2119</v>
      </c>
      <c r="G400" t="s">
        <v>2120</v>
      </c>
      <c r="H400" s="5">
        <v>313</v>
      </c>
      <c r="J400" t="e">
        <f>IF(COUNTIFS(#REF!,計算!B400,#REF!,"運営中",#REF!,計算!E400)=0,"",(COUNTIFS(#REF!,計算!B400,#REF!,"運営中",#REF!,計算!E400)))</f>
        <v>#REF!</v>
      </c>
      <c r="K400" t="e">
        <f>IF(COUNTIFS(#REF!,計算!B400,#REF!,"運営中",#REF!,計算!E400)=0,"",COUNTIFS(#REF!,計算!B400,#REF!,"運営中",#REF!,計算!E400))</f>
        <v>#REF!</v>
      </c>
    </row>
    <row r="401" spans="1:11" x14ac:dyDescent="0.15">
      <c r="A401" t="s">
        <v>852</v>
      </c>
      <c r="B401" t="s">
        <v>853</v>
      </c>
      <c r="C401" t="s">
        <v>2</v>
      </c>
      <c r="D401" t="s">
        <v>851</v>
      </c>
      <c r="E401" t="s">
        <v>771</v>
      </c>
      <c r="F401" s="7" t="s">
        <v>2119</v>
      </c>
      <c r="G401" t="s">
        <v>2120</v>
      </c>
      <c r="H401" s="5">
        <v>181</v>
      </c>
      <c r="J401" t="e">
        <f>IF(COUNTIFS(#REF!,計算!B401,#REF!,"運営中",#REF!,計算!E401)=0,"",(COUNTIFS(#REF!,計算!B401,#REF!,"運営中",#REF!,計算!E401)))</f>
        <v>#REF!</v>
      </c>
      <c r="K401" t="e">
        <f>IF(COUNTIFS(#REF!,計算!B401,#REF!,"運営中",#REF!,計算!E401)=0,"",COUNTIFS(#REF!,計算!B401,#REF!,"運営中",#REF!,計算!E401))</f>
        <v>#REF!</v>
      </c>
    </row>
    <row r="402" spans="1:11" x14ac:dyDescent="0.15">
      <c r="A402" t="s">
        <v>849</v>
      </c>
      <c r="B402" t="s">
        <v>850</v>
      </c>
      <c r="C402" t="s">
        <v>2</v>
      </c>
      <c r="D402" t="s">
        <v>848</v>
      </c>
      <c r="E402" t="s">
        <v>771</v>
      </c>
      <c r="F402" s="7" t="s">
        <v>2119</v>
      </c>
      <c r="G402" t="s">
        <v>2120</v>
      </c>
      <c r="H402" s="5">
        <v>505</v>
      </c>
      <c r="J402" t="e">
        <f>IF(COUNTIFS(#REF!,計算!B402,#REF!,"運営中",#REF!,計算!E402)=0,"",(COUNTIFS(#REF!,計算!B402,#REF!,"運営中",#REF!,計算!E402)))</f>
        <v>#REF!</v>
      </c>
      <c r="K402" t="e">
        <f>IF(COUNTIFS(#REF!,計算!B402,#REF!,"運営中",#REF!,計算!E402)=0,"",COUNTIFS(#REF!,計算!B402,#REF!,"運営中",#REF!,計算!E402))</f>
        <v>#REF!</v>
      </c>
    </row>
    <row r="403" spans="1:11" x14ac:dyDescent="0.15">
      <c r="A403" t="s">
        <v>846</v>
      </c>
      <c r="B403" t="s">
        <v>847</v>
      </c>
      <c r="C403" t="s">
        <v>2</v>
      </c>
      <c r="D403" t="s">
        <v>845</v>
      </c>
      <c r="E403" t="s">
        <v>771</v>
      </c>
      <c r="F403" s="7" t="s">
        <v>2119</v>
      </c>
      <c r="G403" t="s">
        <v>2120</v>
      </c>
      <c r="H403" s="5">
        <v>893.53</v>
      </c>
      <c r="J403" t="e">
        <f>IF(COUNTIFS(#REF!,計算!B403,#REF!,"運営中",#REF!,計算!E403)=0,"",(COUNTIFS(#REF!,計算!B403,#REF!,"運営中",#REF!,計算!E403)))</f>
        <v>#REF!</v>
      </c>
      <c r="K403" t="e">
        <f>IF(COUNTIFS(#REF!,計算!B403,#REF!,"運営中",#REF!,計算!E403)=0,"",COUNTIFS(#REF!,計算!B403,#REF!,"運営中",#REF!,計算!E403))</f>
        <v>#REF!</v>
      </c>
    </row>
    <row r="404" spans="1:11" x14ac:dyDescent="0.15">
      <c r="A404" t="s">
        <v>843</v>
      </c>
      <c r="B404" t="s">
        <v>844</v>
      </c>
      <c r="C404" t="s">
        <v>2</v>
      </c>
      <c r="D404" t="s">
        <v>842</v>
      </c>
      <c r="E404" t="s">
        <v>771</v>
      </c>
      <c r="F404" s="7" t="s">
        <v>2119</v>
      </c>
      <c r="G404" t="s">
        <v>2120</v>
      </c>
      <c r="H404" s="5">
        <v>511</v>
      </c>
      <c r="J404" t="e">
        <f>IF(COUNTIFS(#REF!,計算!B404,#REF!,"運営中",#REF!,計算!E404)=0,"",(COUNTIFS(#REF!,計算!B404,#REF!,"運営中",#REF!,計算!E404)))</f>
        <v>#REF!</v>
      </c>
      <c r="K404" t="e">
        <f>IF(COUNTIFS(#REF!,計算!B404,#REF!,"運営中",#REF!,計算!E404)=0,"",COUNTIFS(#REF!,計算!B404,#REF!,"運営中",#REF!,計算!E404))</f>
        <v>#REF!</v>
      </c>
    </row>
    <row r="405" spans="1:11" x14ac:dyDescent="0.15">
      <c r="A405" t="s">
        <v>840</v>
      </c>
      <c r="B405" t="s">
        <v>841</v>
      </c>
      <c r="C405" t="s">
        <v>2</v>
      </c>
      <c r="D405" t="s">
        <v>839</v>
      </c>
      <c r="E405" t="s">
        <v>771</v>
      </c>
      <c r="F405" s="7" t="s">
        <v>2119</v>
      </c>
      <c r="G405" t="s">
        <v>2120</v>
      </c>
      <c r="H405" s="5">
        <v>520</v>
      </c>
      <c r="J405" t="e">
        <f>IF(COUNTIFS(#REF!,計算!B405,#REF!,"運営中",#REF!,計算!E405)=0,"",(COUNTIFS(#REF!,計算!B405,#REF!,"運営中",#REF!,計算!E405)))</f>
        <v>#REF!</v>
      </c>
      <c r="K405" t="e">
        <f>IF(COUNTIFS(#REF!,計算!B405,#REF!,"運営中",#REF!,計算!E405)=0,"",COUNTIFS(#REF!,計算!B405,#REF!,"運営中",#REF!,計算!E405))</f>
        <v>#REF!</v>
      </c>
    </row>
    <row r="406" spans="1:11" x14ac:dyDescent="0.15">
      <c r="A406" t="s">
        <v>837</v>
      </c>
      <c r="B406" t="s">
        <v>838</v>
      </c>
      <c r="C406" t="s">
        <v>2</v>
      </c>
      <c r="D406" t="s">
        <v>836</v>
      </c>
      <c r="E406" t="s">
        <v>771</v>
      </c>
      <c r="F406" s="7" t="s">
        <v>2119</v>
      </c>
      <c r="G406" t="s">
        <v>2120</v>
      </c>
      <c r="H406" s="5">
        <v>452</v>
      </c>
      <c r="J406" t="e">
        <f>IF(COUNTIFS(#REF!,計算!B406,#REF!,"運営中",#REF!,計算!E406)=0,"",(COUNTIFS(#REF!,計算!B406,#REF!,"運営中",#REF!,計算!E406)))</f>
        <v>#REF!</v>
      </c>
      <c r="K406" t="e">
        <f>IF(COUNTIFS(#REF!,計算!B406,#REF!,"運営中",#REF!,計算!E406)=0,"",COUNTIFS(#REF!,計算!B406,#REF!,"運営中",#REF!,計算!E406))</f>
        <v>#REF!</v>
      </c>
    </row>
    <row r="407" spans="1:11" x14ac:dyDescent="0.15">
      <c r="A407" t="s">
        <v>834</v>
      </c>
      <c r="B407" t="s">
        <v>835</v>
      </c>
      <c r="C407" t="s">
        <v>2</v>
      </c>
      <c r="D407" t="s">
        <v>833</v>
      </c>
      <c r="E407" t="s">
        <v>771</v>
      </c>
      <c r="F407" s="7" t="s">
        <v>2119</v>
      </c>
      <c r="G407" t="s">
        <v>2120</v>
      </c>
      <c r="H407" s="5">
        <v>489</v>
      </c>
      <c r="J407" t="e">
        <f>IF(COUNTIFS(#REF!,計算!B407,#REF!,"運営中",#REF!,計算!E407)=0,"",(COUNTIFS(#REF!,計算!B407,#REF!,"運営中",#REF!,計算!E407)))</f>
        <v>#REF!</v>
      </c>
      <c r="K407" t="e">
        <f>IF(COUNTIFS(#REF!,計算!B407,#REF!,"運営中",#REF!,計算!E407)=0,"",COUNTIFS(#REF!,計算!B407,#REF!,"運営中",#REF!,計算!E407))</f>
        <v>#REF!</v>
      </c>
    </row>
    <row r="408" spans="1:11" x14ac:dyDescent="0.15">
      <c r="A408" t="s">
        <v>831</v>
      </c>
      <c r="B408" t="s">
        <v>832</v>
      </c>
      <c r="C408" t="s">
        <v>2</v>
      </c>
      <c r="D408" t="s">
        <v>830</v>
      </c>
      <c r="E408" t="s">
        <v>771</v>
      </c>
      <c r="F408" s="7" t="s">
        <v>2119</v>
      </c>
      <c r="G408" t="s">
        <v>2120</v>
      </c>
      <c r="H408" s="5">
        <v>105</v>
      </c>
      <c r="J408" t="e">
        <f>IF(COUNTIFS(#REF!,計算!B408,#REF!,"運営中",#REF!,計算!E408)=0,"",(COUNTIFS(#REF!,計算!B408,#REF!,"運営中",#REF!,計算!E408)))</f>
        <v>#REF!</v>
      </c>
      <c r="K408" t="e">
        <f>IF(COUNTIFS(#REF!,計算!B408,#REF!,"運営中",#REF!,計算!E408)=0,"",COUNTIFS(#REF!,計算!B408,#REF!,"運営中",#REF!,計算!E408))</f>
        <v>#REF!</v>
      </c>
    </row>
    <row r="409" spans="1:11" x14ac:dyDescent="0.15">
      <c r="A409" t="s">
        <v>828</v>
      </c>
      <c r="B409" t="s">
        <v>829</v>
      </c>
      <c r="C409" t="s">
        <v>2</v>
      </c>
      <c r="D409" t="s">
        <v>827</v>
      </c>
      <c r="E409" t="s">
        <v>771</v>
      </c>
      <c r="F409" s="7" t="s">
        <v>2119</v>
      </c>
      <c r="G409" t="s">
        <v>2120</v>
      </c>
      <c r="H409" s="5">
        <v>75</v>
      </c>
      <c r="J409" t="e">
        <f>IF(COUNTIFS(#REF!,計算!B409,#REF!,"運営中",#REF!,計算!E409)=0,"",(COUNTIFS(#REF!,計算!B409,#REF!,"運営中",#REF!,計算!E409)))</f>
        <v>#REF!</v>
      </c>
      <c r="K409" t="e">
        <f>IF(COUNTIFS(#REF!,計算!B409,#REF!,"運営中",#REF!,計算!E409)=0,"",COUNTIFS(#REF!,計算!B409,#REF!,"運営中",#REF!,計算!E409))</f>
        <v>#REF!</v>
      </c>
    </row>
    <row r="410" spans="1:11" x14ac:dyDescent="0.15">
      <c r="A410" t="s">
        <v>825</v>
      </c>
      <c r="B410" t="s">
        <v>826</v>
      </c>
      <c r="C410" t="s">
        <v>2</v>
      </c>
      <c r="D410" t="s">
        <v>824</v>
      </c>
      <c r="E410" t="s">
        <v>771</v>
      </c>
      <c r="F410" s="7" t="s">
        <v>2119</v>
      </c>
      <c r="G410" t="s">
        <v>2120</v>
      </c>
      <c r="H410" s="5">
        <v>120</v>
      </c>
      <c r="J410" t="e">
        <f>IF(COUNTIFS(#REF!,計算!B410,#REF!,"運営中",#REF!,計算!E410)=0,"",(COUNTIFS(#REF!,計算!B410,#REF!,"運営中",#REF!,計算!E410)))</f>
        <v>#REF!</v>
      </c>
      <c r="K410" t="e">
        <f>IF(COUNTIFS(#REF!,計算!B410,#REF!,"運営中",#REF!,計算!E410)=0,"",COUNTIFS(#REF!,計算!B410,#REF!,"運営中",#REF!,計算!E410))</f>
        <v>#REF!</v>
      </c>
    </row>
    <row r="411" spans="1:11" x14ac:dyDescent="0.15">
      <c r="A411" t="s">
        <v>822</v>
      </c>
      <c r="B411" t="s">
        <v>823</v>
      </c>
      <c r="C411" t="s">
        <v>2</v>
      </c>
      <c r="D411" t="s">
        <v>821</v>
      </c>
      <c r="E411" t="s">
        <v>771</v>
      </c>
      <c r="F411" s="7" t="s">
        <v>2119</v>
      </c>
      <c r="G411" t="s">
        <v>2120</v>
      </c>
      <c r="H411" s="5">
        <v>103</v>
      </c>
      <c r="J411" t="e">
        <f>IF(COUNTIFS(#REF!,計算!B411,#REF!,"運営中",#REF!,計算!E411)=0,"",(COUNTIFS(#REF!,計算!B411,#REF!,"運営中",#REF!,計算!E411)))</f>
        <v>#REF!</v>
      </c>
      <c r="K411" t="e">
        <f>IF(COUNTIFS(#REF!,計算!B411,#REF!,"運営中",#REF!,計算!E411)=0,"",COUNTIFS(#REF!,計算!B411,#REF!,"運営中",#REF!,計算!E411))</f>
        <v>#REF!</v>
      </c>
    </row>
    <row r="412" spans="1:11" x14ac:dyDescent="0.15">
      <c r="A412" t="s">
        <v>819</v>
      </c>
      <c r="B412" t="s">
        <v>820</v>
      </c>
      <c r="C412" t="s">
        <v>2</v>
      </c>
      <c r="D412" t="s">
        <v>192</v>
      </c>
      <c r="E412" t="s">
        <v>771</v>
      </c>
      <c r="F412" s="7" t="s">
        <v>2119</v>
      </c>
      <c r="G412" t="s">
        <v>2120</v>
      </c>
      <c r="H412" s="5">
        <v>198</v>
      </c>
      <c r="J412" t="e">
        <f>IF(COUNTIFS(#REF!,計算!B412,#REF!,"運営中",#REF!,計算!E412)=0,"",(COUNTIFS(#REF!,計算!B412,#REF!,"運営中",#REF!,計算!E412)))</f>
        <v>#REF!</v>
      </c>
      <c r="K412" t="e">
        <f>IF(COUNTIFS(#REF!,計算!B412,#REF!,"運営中",#REF!,計算!E412)=0,"",COUNTIFS(#REF!,計算!B412,#REF!,"運営中",#REF!,計算!E412))</f>
        <v>#REF!</v>
      </c>
    </row>
    <row r="413" spans="1:11" x14ac:dyDescent="0.15">
      <c r="A413" t="s">
        <v>817</v>
      </c>
      <c r="B413" t="s">
        <v>818</v>
      </c>
      <c r="C413" t="s">
        <v>2</v>
      </c>
      <c r="D413" t="s">
        <v>816</v>
      </c>
      <c r="E413" t="s">
        <v>771</v>
      </c>
      <c r="F413" s="7" t="s">
        <v>2119</v>
      </c>
      <c r="G413" t="s">
        <v>2120</v>
      </c>
      <c r="H413" s="5">
        <v>270</v>
      </c>
      <c r="J413" t="e">
        <f>IF(COUNTIFS(#REF!,計算!B413,#REF!,"運営中",#REF!,計算!E413)=0,"",(COUNTIFS(#REF!,計算!B413,#REF!,"運営中",#REF!,計算!E413)))</f>
        <v>#REF!</v>
      </c>
      <c r="K413" t="e">
        <f>IF(COUNTIFS(#REF!,計算!B413,#REF!,"運営中",#REF!,計算!E413)=0,"",COUNTIFS(#REF!,計算!B413,#REF!,"運営中",#REF!,計算!E413))</f>
        <v>#REF!</v>
      </c>
    </row>
    <row r="414" spans="1:11" x14ac:dyDescent="0.15">
      <c r="A414" t="s">
        <v>814</v>
      </c>
      <c r="B414" t="s">
        <v>815</v>
      </c>
      <c r="C414" t="s">
        <v>2</v>
      </c>
      <c r="D414" t="s">
        <v>813</v>
      </c>
      <c r="E414" t="s">
        <v>771</v>
      </c>
      <c r="F414" s="7" t="s">
        <v>2119</v>
      </c>
      <c r="G414" t="s">
        <v>2120</v>
      </c>
      <c r="H414" s="5">
        <v>661.52</v>
      </c>
      <c r="J414" t="e">
        <f>IF(COUNTIFS(#REF!,計算!B414,#REF!,"運営中",#REF!,計算!E414)=0,"",(COUNTIFS(#REF!,計算!B414,#REF!,"運営中",#REF!,計算!E414)))</f>
        <v>#REF!</v>
      </c>
      <c r="K414" t="e">
        <f>IF(COUNTIFS(#REF!,計算!B414,#REF!,"運営中",#REF!,計算!E414)=0,"",COUNTIFS(#REF!,計算!B414,#REF!,"運営中",#REF!,計算!E414))</f>
        <v>#REF!</v>
      </c>
    </row>
    <row r="415" spans="1:11" x14ac:dyDescent="0.15">
      <c r="A415" t="s">
        <v>811</v>
      </c>
      <c r="B415" t="s">
        <v>812</v>
      </c>
      <c r="C415" t="s">
        <v>2</v>
      </c>
      <c r="D415" t="s">
        <v>810</v>
      </c>
      <c r="E415" t="s">
        <v>771</v>
      </c>
      <c r="F415" s="7" t="s">
        <v>2119</v>
      </c>
      <c r="G415" t="s">
        <v>2120</v>
      </c>
      <c r="H415" s="5">
        <v>452</v>
      </c>
      <c r="J415" t="e">
        <f>IF(COUNTIFS(#REF!,計算!B415,#REF!,"運営中",#REF!,計算!E415)=0,"",(COUNTIFS(#REF!,計算!B415,#REF!,"運営中",#REF!,計算!E415)))</f>
        <v>#REF!</v>
      </c>
      <c r="K415" t="e">
        <f>IF(COUNTIFS(#REF!,計算!B415,#REF!,"運営中",#REF!,計算!E415)=0,"",COUNTIFS(#REF!,計算!B415,#REF!,"運営中",#REF!,計算!E415))</f>
        <v>#REF!</v>
      </c>
    </row>
    <row r="416" spans="1:11" x14ac:dyDescent="0.15">
      <c r="A416" t="s">
        <v>808</v>
      </c>
      <c r="B416" t="s">
        <v>809</v>
      </c>
      <c r="C416" t="s">
        <v>2</v>
      </c>
      <c r="D416" t="s">
        <v>807</v>
      </c>
      <c r="E416" t="s">
        <v>771</v>
      </c>
      <c r="F416" s="7" t="s">
        <v>2119</v>
      </c>
      <c r="G416" t="s">
        <v>2120</v>
      </c>
      <c r="H416" s="5">
        <v>255</v>
      </c>
      <c r="J416" t="e">
        <f>IF(COUNTIFS(#REF!,計算!B416,#REF!,"運営中",#REF!,計算!E416)=0,"",(COUNTIFS(#REF!,計算!B416,#REF!,"運営中",#REF!,計算!E416)))</f>
        <v>#REF!</v>
      </c>
      <c r="K416" t="e">
        <f>IF(COUNTIFS(#REF!,計算!B416,#REF!,"運営中",#REF!,計算!E416)=0,"",COUNTIFS(#REF!,計算!B416,#REF!,"運営中",#REF!,計算!E416))</f>
        <v>#REF!</v>
      </c>
    </row>
    <row r="417" spans="1:11" x14ac:dyDescent="0.15">
      <c r="A417" t="s">
        <v>805</v>
      </c>
      <c r="B417" t="s">
        <v>806</v>
      </c>
      <c r="C417" t="s">
        <v>2</v>
      </c>
      <c r="D417" t="s">
        <v>165</v>
      </c>
      <c r="E417" t="s">
        <v>771</v>
      </c>
      <c r="F417" s="7" t="s">
        <v>2119</v>
      </c>
      <c r="G417" t="s">
        <v>2120</v>
      </c>
      <c r="H417" s="5">
        <v>198</v>
      </c>
      <c r="J417" t="e">
        <f>IF(COUNTIFS(#REF!,計算!B417,#REF!,"運営中",#REF!,計算!E417)=0,"",(COUNTIFS(#REF!,計算!B417,#REF!,"運営中",#REF!,計算!E417)))</f>
        <v>#REF!</v>
      </c>
      <c r="K417" t="e">
        <f>IF(COUNTIFS(#REF!,計算!B417,#REF!,"運営中",#REF!,計算!E417)=0,"",COUNTIFS(#REF!,計算!B417,#REF!,"運営中",#REF!,計算!E417))</f>
        <v>#REF!</v>
      </c>
    </row>
    <row r="418" spans="1:11" x14ac:dyDescent="0.15">
      <c r="A418" t="s">
        <v>803</v>
      </c>
      <c r="B418" t="s">
        <v>804</v>
      </c>
      <c r="C418" t="s">
        <v>2</v>
      </c>
      <c r="D418" t="s">
        <v>802</v>
      </c>
      <c r="E418" t="s">
        <v>771</v>
      </c>
      <c r="F418" s="7" t="s">
        <v>2119</v>
      </c>
      <c r="G418" t="s">
        <v>2120</v>
      </c>
      <c r="H418" s="5">
        <v>361</v>
      </c>
      <c r="J418" t="e">
        <f>IF(COUNTIFS(#REF!,計算!B418,#REF!,"運営中",#REF!,計算!E418)=0,"",(COUNTIFS(#REF!,計算!B418,#REF!,"運営中",#REF!,計算!E418)))</f>
        <v>#REF!</v>
      </c>
      <c r="K418" t="e">
        <f>IF(COUNTIFS(#REF!,計算!B418,#REF!,"運営中",#REF!,計算!E418)=0,"",COUNTIFS(#REF!,計算!B418,#REF!,"運営中",#REF!,計算!E418))</f>
        <v>#REF!</v>
      </c>
    </row>
    <row r="419" spans="1:11" x14ac:dyDescent="0.15">
      <c r="A419" t="s">
        <v>800</v>
      </c>
      <c r="B419" t="s">
        <v>801</v>
      </c>
      <c r="C419" t="s">
        <v>2</v>
      </c>
      <c r="D419" t="s">
        <v>799</v>
      </c>
      <c r="E419" t="s">
        <v>771</v>
      </c>
      <c r="F419" s="7" t="s">
        <v>2119</v>
      </c>
      <c r="G419" t="s">
        <v>2120</v>
      </c>
      <c r="H419" s="5">
        <v>151.11000000000001</v>
      </c>
      <c r="J419" t="e">
        <f>IF(COUNTIFS(#REF!,計算!B419,#REF!,"運営中",#REF!,計算!E419)=0,"",(COUNTIFS(#REF!,計算!B419,#REF!,"運営中",#REF!,計算!E419)))</f>
        <v>#REF!</v>
      </c>
      <c r="K419" t="e">
        <f>IF(COUNTIFS(#REF!,計算!B419,#REF!,"運営中",#REF!,計算!E419)=0,"",COUNTIFS(#REF!,計算!B419,#REF!,"運営中",#REF!,計算!E419))</f>
        <v>#REF!</v>
      </c>
    </row>
    <row r="420" spans="1:11" x14ac:dyDescent="0.15">
      <c r="A420" t="s">
        <v>797</v>
      </c>
      <c r="B420" t="s">
        <v>798</v>
      </c>
      <c r="C420" t="s">
        <v>2</v>
      </c>
      <c r="D420" t="s">
        <v>796</v>
      </c>
      <c r="E420" t="s">
        <v>771</v>
      </c>
      <c r="F420" s="7" t="s">
        <v>2119</v>
      </c>
      <c r="G420" t="s">
        <v>2120</v>
      </c>
      <c r="H420" s="5">
        <v>270</v>
      </c>
      <c r="J420" t="e">
        <f>IF(COUNTIFS(#REF!,計算!B420,#REF!,"運営中",#REF!,計算!E420)=0,"",(COUNTIFS(#REF!,計算!B420,#REF!,"運営中",#REF!,計算!E420)))</f>
        <v>#REF!</v>
      </c>
      <c r="K420" t="e">
        <f>IF(COUNTIFS(#REF!,計算!B420,#REF!,"運営中",#REF!,計算!E420)=0,"",COUNTIFS(#REF!,計算!B420,#REF!,"運営中",#REF!,計算!E420))</f>
        <v>#REF!</v>
      </c>
    </row>
    <row r="421" spans="1:11" x14ac:dyDescent="0.15">
      <c r="A421" t="s">
        <v>794</v>
      </c>
      <c r="B421" t="s">
        <v>795</v>
      </c>
      <c r="C421" t="s">
        <v>2</v>
      </c>
      <c r="D421" t="s">
        <v>793</v>
      </c>
      <c r="E421" t="s">
        <v>771</v>
      </c>
      <c r="F421" s="7" t="s">
        <v>2119</v>
      </c>
      <c r="G421" t="s">
        <v>2120</v>
      </c>
      <c r="H421" s="5">
        <v>252</v>
      </c>
      <c r="J421" t="e">
        <f>IF(COUNTIFS(#REF!,計算!B421,#REF!,"運営中",#REF!,計算!E421)=0,"",(COUNTIFS(#REF!,計算!B421,#REF!,"運営中",#REF!,計算!E421)))</f>
        <v>#REF!</v>
      </c>
      <c r="K421" t="e">
        <f>IF(COUNTIFS(#REF!,計算!B421,#REF!,"運営中",#REF!,計算!E421)=0,"",COUNTIFS(#REF!,計算!B421,#REF!,"運営中",#REF!,計算!E421))</f>
        <v>#REF!</v>
      </c>
    </row>
    <row r="422" spans="1:11" x14ac:dyDescent="0.15">
      <c r="A422" t="s">
        <v>791</v>
      </c>
      <c r="B422" t="s">
        <v>792</v>
      </c>
      <c r="C422" t="s">
        <v>2</v>
      </c>
      <c r="D422" t="s">
        <v>790</v>
      </c>
      <c r="E422" t="s">
        <v>771</v>
      </c>
      <c r="F422" s="7" t="s">
        <v>2119</v>
      </c>
      <c r="G422" t="s">
        <v>2120</v>
      </c>
      <c r="H422" s="5">
        <v>1465</v>
      </c>
      <c r="J422" t="e">
        <f>IF(COUNTIFS(#REF!,計算!B422,#REF!,"運営中",#REF!,計算!E422)=0,"",(COUNTIFS(#REF!,計算!B422,#REF!,"運営中",#REF!,計算!E422)))</f>
        <v>#REF!</v>
      </c>
      <c r="K422" t="e">
        <f>IF(COUNTIFS(#REF!,計算!B422,#REF!,"運営中",#REF!,計算!E422)=0,"",COUNTIFS(#REF!,計算!B422,#REF!,"運営中",#REF!,計算!E422))</f>
        <v>#REF!</v>
      </c>
    </row>
    <row r="423" spans="1:11" x14ac:dyDescent="0.15">
      <c r="A423" t="s">
        <v>788</v>
      </c>
      <c r="B423" t="s">
        <v>789</v>
      </c>
      <c r="C423" t="s">
        <v>2</v>
      </c>
      <c r="D423" t="s">
        <v>787</v>
      </c>
      <c r="E423" t="s">
        <v>771</v>
      </c>
      <c r="F423" s="7" t="s">
        <v>2119</v>
      </c>
      <c r="G423" t="s">
        <v>2120</v>
      </c>
      <c r="H423" s="5">
        <v>845</v>
      </c>
      <c r="J423" t="e">
        <f>IF(COUNTIFS(#REF!,計算!B423,#REF!,"運営中",#REF!,計算!E423)=0,"",(COUNTIFS(#REF!,計算!B423,#REF!,"運営中",#REF!,計算!E423)))</f>
        <v>#REF!</v>
      </c>
      <c r="K423" t="e">
        <f>IF(COUNTIFS(#REF!,計算!B423,#REF!,"運営中",#REF!,計算!E423)=0,"",COUNTIFS(#REF!,計算!B423,#REF!,"運営中",#REF!,計算!E423))</f>
        <v>#REF!</v>
      </c>
    </row>
    <row r="424" spans="1:11" x14ac:dyDescent="0.15">
      <c r="A424" t="s">
        <v>785</v>
      </c>
      <c r="B424" t="s">
        <v>786</v>
      </c>
      <c r="C424" t="s">
        <v>2</v>
      </c>
      <c r="D424" t="s">
        <v>784</v>
      </c>
      <c r="E424" t="s">
        <v>771</v>
      </c>
      <c r="F424" s="7" t="s">
        <v>2119</v>
      </c>
      <c r="G424" t="s">
        <v>2120</v>
      </c>
      <c r="H424" s="5">
        <v>40.51</v>
      </c>
      <c r="J424" t="e">
        <f>IF(COUNTIFS(#REF!,計算!B424,#REF!,"運営中",#REF!,計算!E424)=0,"",(COUNTIFS(#REF!,計算!B424,#REF!,"運営中",#REF!,計算!E424)))</f>
        <v>#REF!</v>
      </c>
      <c r="K424" t="e">
        <f>IF(COUNTIFS(#REF!,計算!B424,#REF!,"運営中",#REF!,計算!E424)=0,"",COUNTIFS(#REF!,計算!B424,#REF!,"運営中",#REF!,計算!E424))</f>
        <v>#REF!</v>
      </c>
    </row>
    <row r="425" spans="1:11" x14ac:dyDescent="0.15">
      <c r="A425" t="s">
        <v>782</v>
      </c>
      <c r="B425" t="s">
        <v>783</v>
      </c>
      <c r="C425" t="s">
        <v>2</v>
      </c>
      <c r="D425" t="s">
        <v>781</v>
      </c>
      <c r="E425" t="s">
        <v>771</v>
      </c>
      <c r="F425" s="7" t="s">
        <v>2119</v>
      </c>
      <c r="G425" t="s">
        <v>2120</v>
      </c>
      <c r="H425" s="5">
        <v>98</v>
      </c>
      <c r="J425" t="e">
        <f>IF(COUNTIFS(#REF!,計算!B425,#REF!,"運営中",#REF!,計算!E425)=0,"",(COUNTIFS(#REF!,計算!B425,#REF!,"運営中",#REF!,計算!E425)))</f>
        <v>#REF!</v>
      </c>
      <c r="K425" t="e">
        <f>IF(COUNTIFS(#REF!,計算!B425,#REF!,"運営中",#REF!,計算!E425)=0,"",COUNTIFS(#REF!,計算!B425,#REF!,"運営中",#REF!,計算!E425))</f>
        <v>#REF!</v>
      </c>
    </row>
    <row r="426" spans="1:11" x14ac:dyDescent="0.15">
      <c r="A426" t="s">
        <v>779</v>
      </c>
      <c r="B426" t="s">
        <v>780</v>
      </c>
      <c r="C426" t="s">
        <v>2</v>
      </c>
      <c r="D426" t="s">
        <v>778</v>
      </c>
      <c r="E426" t="s">
        <v>771</v>
      </c>
      <c r="F426" s="7" t="s">
        <v>2119</v>
      </c>
      <c r="G426" t="s">
        <v>2120</v>
      </c>
      <c r="H426" s="5">
        <v>643</v>
      </c>
      <c r="J426" t="e">
        <f>IF(COUNTIFS(#REF!,計算!B426,#REF!,"運営中",#REF!,計算!E426)=0,"",(COUNTIFS(#REF!,計算!B426,#REF!,"運営中",#REF!,計算!E426)))</f>
        <v>#REF!</v>
      </c>
      <c r="K426" t="e">
        <f>IF(COUNTIFS(#REF!,計算!B426,#REF!,"運営中",#REF!,計算!E426)=0,"",COUNTIFS(#REF!,計算!B426,#REF!,"運営中",#REF!,計算!E426))</f>
        <v>#REF!</v>
      </c>
    </row>
    <row r="427" spans="1:11" x14ac:dyDescent="0.15">
      <c r="A427" t="s">
        <v>776</v>
      </c>
      <c r="B427" t="s">
        <v>777</v>
      </c>
      <c r="C427" t="s">
        <v>2</v>
      </c>
      <c r="D427" t="s">
        <v>775</v>
      </c>
      <c r="E427" t="s">
        <v>771</v>
      </c>
      <c r="F427" s="7" t="s">
        <v>2119</v>
      </c>
      <c r="G427" t="s">
        <v>2120</v>
      </c>
      <c r="H427" s="5">
        <v>102.01</v>
      </c>
      <c r="J427" t="e">
        <f>IF(COUNTIFS(#REF!,計算!B427,#REF!,"運営中",#REF!,計算!E427)=0,"",(COUNTIFS(#REF!,計算!B427,#REF!,"運営中",#REF!,計算!E427)))</f>
        <v>#REF!</v>
      </c>
      <c r="K427" t="e">
        <f>IF(COUNTIFS(#REF!,計算!B427,#REF!,"運営中",#REF!,計算!E427)=0,"",COUNTIFS(#REF!,計算!B427,#REF!,"運営中",#REF!,計算!E427))</f>
        <v>#REF!</v>
      </c>
    </row>
    <row r="428" spans="1:11" x14ac:dyDescent="0.15">
      <c r="A428" t="s">
        <v>773</v>
      </c>
      <c r="B428" t="s">
        <v>774</v>
      </c>
      <c r="C428" t="s">
        <v>2</v>
      </c>
      <c r="D428" t="s">
        <v>772</v>
      </c>
      <c r="E428" t="s">
        <v>771</v>
      </c>
      <c r="F428" s="7" t="s">
        <v>2119</v>
      </c>
      <c r="G428" t="s">
        <v>2120</v>
      </c>
      <c r="H428" s="5">
        <v>7738</v>
      </c>
      <c r="J428" t="e">
        <f>IF(COUNTIFS(#REF!,計算!B428,#REF!,"運営中",#REF!,計算!E428)=0,"",(COUNTIFS(#REF!,計算!B428,#REF!,"運営中",#REF!,計算!E428)))</f>
        <v>#REF!</v>
      </c>
      <c r="K428" t="e">
        <f>IF(COUNTIFS(#REF!,計算!B428,#REF!,"運営中",#REF!,計算!E428)=0,"",COUNTIFS(#REF!,計算!B428,#REF!,"運営中",#REF!,計算!E428))</f>
        <v>#REF!</v>
      </c>
    </row>
    <row r="429" spans="1:11" x14ac:dyDescent="0.15">
      <c r="A429" t="s">
        <v>769</v>
      </c>
      <c r="B429" t="s">
        <v>770</v>
      </c>
      <c r="C429" t="s">
        <v>2</v>
      </c>
      <c r="D429" t="s">
        <v>768</v>
      </c>
      <c r="E429" t="s">
        <v>46</v>
      </c>
      <c r="F429" s="7" t="s">
        <v>2119</v>
      </c>
      <c r="G429" t="s">
        <v>282</v>
      </c>
      <c r="H429" s="5">
        <v>2042.48</v>
      </c>
      <c r="I429" s="5">
        <v>1017.81</v>
      </c>
      <c r="J429" t="e">
        <f>IF(COUNTIFS(#REF!,計算!B429,#REF!,"運営中",#REF!,計算!E429)=0,"",(COUNTIFS(#REF!,計算!B429,#REF!,"運営中",#REF!,計算!E429)))</f>
        <v>#REF!</v>
      </c>
      <c r="K429" t="e">
        <f>IF(COUNTIFS(#REF!,計算!B429,#REF!,"運営中",#REF!,計算!E429)=0,"",COUNTIFS(#REF!,計算!B429,#REF!,"運営中",#REF!,計算!E429))</f>
        <v>#REF!</v>
      </c>
    </row>
    <row r="430" spans="1:11" x14ac:dyDescent="0.15">
      <c r="A430" t="s">
        <v>766</v>
      </c>
      <c r="B430" t="s">
        <v>767</v>
      </c>
      <c r="C430" t="s">
        <v>2</v>
      </c>
      <c r="D430" t="s">
        <v>765</v>
      </c>
      <c r="E430" t="s">
        <v>46</v>
      </c>
      <c r="F430" s="7" t="s">
        <v>2119</v>
      </c>
      <c r="G430" t="s">
        <v>282</v>
      </c>
      <c r="H430" s="5">
        <v>1051.32</v>
      </c>
      <c r="I430" s="5">
        <v>959.94</v>
      </c>
      <c r="J430" t="e">
        <f>IF(COUNTIFS(#REF!,計算!B430,#REF!,"運営中",#REF!,計算!E430)=0,"",(COUNTIFS(#REF!,計算!B430,#REF!,"運営中",#REF!,計算!E430)))</f>
        <v>#REF!</v>
      </c>
      <c r="K430" t="e">
        <f>IF(COUNTIFS(#REF!,計算!B430,#REF!,"運営中",#REF!,計算!E430)=0,"",COUNTIFS(#REF!,計算!B430,#REF!,"運営中",#REF!,計算!E430))</f>
        <v>#REF!</v>
      </c>
    </row>
    <row r="431" spans="1:11" x14ac:dyDescent="0.15">
      <c r="A431" t="s">
        <v>763</v>
      </c>
      <c r="B431" t="s">
        <v>764</v>
      </c>
      <c r="C431" t="s">
        <v>2</v>
      </c>
      <c r="D431" t="s">
        <v>200</v>
      </c>
      <c r="E431" t="s">
        <v>46</v>
      </c>
      <c r="F431" s="7" t="s">
        <v>2119</v>
      </c>
      <c r="G431" t="s">
        <v>282</v>
      </c>
      <c r="H431" s="5">
        <v>1501.73</v>
      </c>
      <c r="I431" s="5">
        <v>770.28</v>
      </c>
      <c r="J431" t="e">
        <f>IF(COUNTIFS(#REF!,計算!B431,#REF!,"運営中",#REF!,計算!E431)=0,"",(COUNTIFS(#REF!,計算!B431,#REF!,"運営中",#REF!,計算!E431)))</f>
        <v>#REF!</v>
      </c>
      <c r="K431" t="e">
        <f>IF(COUNTIFS(#REF!,計算!B431,#REF!,"運営中",#REF!,計算!E431)=0,"",COUNTIFS(#REF!,計算!B431,#REF!,"運営中",#REF!,計算!E431))</f>
        <v>#REF!</v>
      </c>
    </row>
    <row r="432" spans="1:11" hidden="1" x14ac:dyDescent="0.15">
      <c r="A432" t="s">
        <v>761</v>
      </c>
      <c r="B432" t="s">
        <v>762</v>
      </c>
      <c r="C432" t="s">
        <v>2</v>
      </c>
      <c r="D432" t="s">
        <v>760</v>
      </c>
      <c r="E432" t="s">
        <v>46</v>
      </c>
      <c r="F432" s="7" t="s">
        <v>2119</v>
      </c>
      <c r="G432" t="s">
        <v>282</v>
      </c>
      <c r="H432" s="5">
        <v>0</v>
      </c>
      <c r="I432" s="5">
        <v>517.99</v>
      </c>
      <c r="J432" t="e">
        <f>IF(COUNTIFS(#REF!,計算!B432,#REF!,"運営中",#REF!,計算!E432)=0,"",(COUNTIFS(#REF!,計算!B432,#REF!,"運営中",#REF!,計算!E432)))</f>
        <v>#REF!</v>
      </c>
      <c r="K432" t="e">
        <f>IF(COUNTIFS(#REF!,計算!B432,#REF!,"運営中",#REF!,計算!E432)=0,"",COUNTIFS(#REF!,計算!B432,#REF!,"運営中",#REF!,計算!E432))</f>
        <v>#REF!</v>
      </c>
    </row>
    <row r="433" spans="1:11" hidden="1" x14ac:dyDescent="0.15">
      <c r="A433" t="s">
        <v>758</v>
      </c>
      <c r="B433" t="s">
        <v>759</v>
      </c>
      <c r="C433" t="s">
        <v>2</v>
      </c>
      <c r="D433" t="s">
        <v>757</v>
      </c>
      <c r="E433" t="s">
        <v>46</v>
      </c>
      <c r="F433" s="7" t="s">
        <v>2119</v>
      </c>
      <c r="G433" t="s">
        <v>282</v>
      </c>
      <c r="H433" s="5">
        <v>0</v>
      </c>
      <c r="I433" s="5">
        <v>542.4</v>
      </c>
      <c r="J433" t="e">
        <f>IF(COUNTIFS(#REF!,計算!B433,#REF!,"運営中",#REF!,計算!E433)=0,"",(COUNTIFS(#REF!,計算!B433,#REF!,"運営中",#REF!,計算!E433)))</f>
        <v>#REF!</v>
      </c>
      <c r="K433" t="e">
        <f>IF(COUNTIFS(#REF!,計算!B433,#REF!,"運営中",#REF!,計算!E433)=0,"",COUNTIFS(#REF!,計算!B433,#REF!,"運営中",#REF!,計算!E433))</f>
        <v>#REF!</v>
      </c>
    </row>
    <row r="434" spans="1:11" x14ac:dyDescent="0.15">
      <c r="A434" t="s">
        <v>755</v>
      </c>
      <c r="B434" t="s">
        <v>756</v>
      </c>
      <c r="C434" t="s">
        <v>2</v>
      </c>
      <c r="D434" t="s">
        <v>754</v>
      </c>
      <c r="E434" t="s">
        <v>46</v>
      </c>
      <c r="F434" s="7" t="s">
        <v>2119</v>
      </c>
      <c r="G434" t="s">
        <v>282</v>
      </c>
      <c r="H434" s="5">
        <v>482</v>
      </c>
      <c r="I434" s="5">
        <v>1027.7</v>
      </c>
      <c r="J434" t="e">
        <f>IF(COUNTIFS(#REF!,計算!B434,#REF!,"運営中",#REF!,計算!E434)=0,"",(COUNTIFS(#REF!,計算!B434,#REF!,"運営中",#REF!,計算!E434)))</f>
        <v>#REF!</v>
      </c>
      <c r="K434" t="e">
        <f>IF(COUNTIFS(#REF!,計算!B434,#REF!,"運営中",#REF!,計算!E434)=0,"",COUNTIFS(#REF!,計算!B434,#REF!,"運営中",#REF!,計算!E434))</f>
        <v>#REF!</v>
      </c>
    </row>
    <row r="435" spans="1:11" hidden="1" x14ac:dyDescent="0.15">
      <c r="A435" t="s">
        <v>752</v>
      </c>
      <c r="B435" t="s">
        <v>753</v>
      </c>
      <c r="C435" t="s">
        <v>2</v>
      </c>
      <c r="D435" t="s">
        <v>520</v>
      </c>
      <c r="E435" t="s">
        <v>46</v>
      </c>
      <c r="F435" s="7" t="s">
        <v>2119</v>
      </c>
      <c r="G435" t="s">
        <v>282</v>
      </c>
      <c r="H435" s="5">
        <v>0</v>
      </c>
      <c r="I435" s="5">
        <v>1089.45</v>
      </c>
      <c r="J435" t="e">
        <f>IF(COUNTIFS(#REF!,計算!B435,#REF!,"運営中",#REF!,計算!E435)=0,"",(COUNTIFS(#REF!,計算!B435,#REF!,"運営中",#REF!,計算!E435)))</f>
        <v>#REF!</v>
      </c>
      <c r="K435" t="e">
        <f>IF(COUNTIFS(#REF!,計算!B435,#REF!,"運営中",#REF!,計算!E435)=0,"",COUNTIFS(#REF!,計算!B435,#REF!,"運営中",#REF!,計算!E435))</f>
        <v>#REF!</v>
      </c>
    </row>
    <row r="436" spans="1:11" hidden="1" x14ac:dyDescent="0.15">
      <c r="A436" t="s">
        <v>750</v>
      </c>
      <c r="B436" t="s">
        <v>751</v>
      </c>
      <c r="C436" t="s">
        <v>2</v>
      </c>
      <c r="D436" t="s">
        <v>749</v>
      </c>
      <c r="E436" t="s">
        <v>46</v>
      </c>
      <c r="F436" s="7" t="s">
        <v>2119</v>
      </c>
      <c r="G436" t="s">
        <v>282</v>
      </c>
      <c r="H436" s="5">
        <v>0</v>
      </c>
      <c r="I436" s="5">
        <v>1451.47</v>
      </c>
      <c r="J436" t="e">
        <f>IF(COUNTIFS(#REF!,計算!B436,#REF!,"運営中",#REF!,計算!E436)=0,"",(COUNTIFS(#REF!,計算!B436,#REF!,"運営中",#REF!,計算!E436)))</f>
        <v>#REF!</v>
      </c>
      <c r="K436" t="e">
        <f>IF(COUNTIFS(#REF!,計算!B436,#REF!,"運営中",#REF!,計算!E436)=0,"",COUNTIFS(#REF!,計算!B436,#REF!,"運営中",#REF!,計算!E436))</f>
        <v>#REF!</v>
      </c>
    </row>
    <row r="437" spans="1:11" hidden="1" x14ac:dyDescent="0.15">
      <c r="A437" t="s">
        <v>747</v>
      </c>
      <c r="B437" t="s">
        <v>748</v>
      </c>
      <c r="C437" t="s">
        <v>2</v>
      </c>
      <c r="D437" t="s">
        <v>746</v>
      </c>
      <c r="E437" t="s">
        <v>343</v>
      </c>
      <c r="F437" s="7" t="s">
        <v>2119</v>
      </c>
      <c r="G437" t="s">
        <v>282</v>
      </c>
      <c r="H437" s="5">
        <v>0</v>
      </c>
      <c r="I437" s="5">
        <v>356.64</v>
      </c>
      <c r="J437" t="e">
        <f>IF(COUNTIFS(#REF!,計算!B437,#REF!,"運営中",#REF!,計算!E437)=0,"",(COUNTIFS(#REF!,計算!B437,#REF!,"運営中",#REF!,計算!E437)))</f>
        <v>#REF!</v>
      </c>
      <c r="K437" t="e">
        <f>IF(COUNTIFS(#REF!,計算!B437,#REF!,"運営中",#REF!,計算!E437)=0,"",COUNTIFS(#REF!,計算!B437,#REF!,"運営中",#REF!,計算!E437))</f>
        <v>#REF!</v>
      </c>
    </row>
    <row r="438" spans="1:11" hidden="1" x14ac:dyDescent="0.15">
      <c r="A438" t="s">
        <v>744</v>
      </c>
      <c r="B438" t="s">
        <v>745</v>
      </c>
      <c r="C438" t="s">
        <v>2</v>
      </c>
      <c r="D438" t="s">
        <v>743</v>
      </c>
      <c r="E438" t="s">
        <v>343</v>
      </c>
      <c r="F438" s="7" t="s">
        <v>2119</v>
      </c>
      <c r="G438" t="s">
        <v>282</v>
      </c>
      <c r="H438" s="5">
        <v>0</v>
      </c>
      <c r="I438" s="5">
        <v>510</v>
      </c>
      <c r="J438" t="e">
        <f>IF(COUNTIFS(#REF!,計算!B438,#REF!,"運営中",#REF!,計算!E438)=0,"",(COUNTIFS(#REF!,計算!B438,#REF!,"運営中",#REF!,計算!E438)))</f>
        <v>#REF!</v>
      </c>
      <c r="K438" t="e">
        <f>IF(COUNTIFS(#REF!,計算!B438,#REF!,"運営中",#REF!,計算!E438)=0,"",COUNTIFS(#REF!,計算!B438,#REF!,"運営中",#REF!,計算!E438))</f>
        <v>#REF!</v>
      </c>
    </row>
    <row r="439" spans="1:11" hidden="1" x14ac:dyDescent="0.15">
      <c r="A439" t="s">
        <v>741</v>
      </c>
      <c r="B439" t="s">
        <v>742</v>
      </c>
      <c r="C439" t="s">
        <v>2</v>
      </c>
      <c r="D439" t="s">
        <v>91</v>
      </c>
      <c r="E439" t="s">
        <v>343</v>
      </c>
      <c r="F439" s="7" t="s">
        <v>2119</v>
      </c>
      <c r="G439" t="s">
        <v>282</v>
      </c>
      <c r="H439" s="5">
        <v>0</v>
      </c>
      <c r="I439" s="5">
        <v>606.04</v>
      </c>
      <c r="J439" t="e">
        <f>IF(COUNTIFS(#REF!,計算!B439,#REF!,"運営中",#REF!,計算!E439)=0,"",(COUNTIFS(#REF!,計算!B439,#REF!,"運営中",#REF!,計算!E439)))</f>
        <v>#REF!</v>
      </c>
      <c r="K439" t="e">
        <f>IF(COUNTIFS(#REF!,計算!B439,#REF!,"運営中",#REF!,計算!E439)=0,"",COUNTIFS(#REF!,計算!B439,#REF!,"運営中",#REF!,計算!E439))</f>
        <v>#REF!</v>
      </c>
    </row>
    <row r="440" spans="1:11" hidden="1" x14ac:dyDescent="0.15">
      <c r="A440" t="s">
        <v>739</v>
      </c>
      <c r="B440" t="s">
        <v>740</v>
      </c>
      <c r="C440" t="s">
        <v>2</v>
      </c>
      <c r="D440" t="s">
        <v>327</v>
      </c>
      <c r="E440" t="s">
        <v>343</v>
      </c>
      <c r="F440" s="7" t="s">
        <v>2119</v>
      </c>
      <c r="G440" t="s">
        <v>282</v>
      </c>
      <c r="H440" s="5">
        <v>0</v>
      </c>
      <c r="I440" s="5">
        <v>559.07000000000005</v>
      </c>
      <c r="J440" t="e">
        <f>IF(COUNTIFS(#REF!,計算!B440,#REF!,"運営中",#REF!,計算!E440)=0,"",(COUNTIFS(#REF!,計算!B440,#REF!,"運営中",#REF!,計算!E440)))</f>
        <v>#REF!</v>
      </c>
      <c r="K440" t="e">
        <f>IF(COUNTIFS(#REF!,計算!B440,#REF!,"運営中",#REF!,計算!E440)=0,"",COUNTIFS(#REF!,計算!B440,#REF!,"運営中",#REF!,計算!E440))</f>
        <v>#REF!</v>
      </c>
    </row>
    <row r="441" spans="1:11" x14ac:dyDescent="0.15">
      <c r="A441" t="s">
        <v>737</v>
      </c>
      <c r="B441" t="s">
        <v>738</v>
      </c>
      <c r="C441" t="s">
        <v>2</v>
      </c>
      <c r="D441" t="s">
        <v>736</v>
      </c>
      <c r="E441" t="s">
        <v>343</v>
      </c>
      <c r="F441" s="7" t="s">
        <v>2119</v>
      </c>
      <c r="G441" t="s">
        <v>282</v>
      </c>
      <c r="H441" s="5">
        <v>1492.74</v>
      </c>
      <c r="I441" s="5">
        <v>531.54999999999995</v>
      </c>
      <c r="J441" t="e">
        <f>IF(COUNTIFS(#REF!,計算!B441,#REF!,"運営中",#REF!,計算!E441)=0,"",(COUNTIFS(#REF!,計算!B441,#REF!,"運営中",#REF!,計算!E441)))</f>
        <v>#REF!</v>
      </c>
      <c r="K441" t="e">
        <f>IF(COUNTIFS(#REF!,計算!B441,#REF!,"運営中",#REF!,計算!E441)=0,"",COUNTIFS(#REF!,計算!B441,#REF!,"運営中",#REF!,計算!E441))</f>
        <v>#REF!</v>
      </c>
    </row>
    <row r="442" spans="1:11" hidden="1" x14ac:dyDescent="0.15">
      <c r="A442" t="s">
        <v>734</v>
      </c>
      <c r="B442" t="s">
        <v>735</v>
      </c>
      <c r="C442" t="s">
        <v>2</v>
      </c>
      <c r="D442" t="s">
        <v>733</v>
      </c>
      <c r="E442" t="s">
        <v>343</v>
      </c>
      <c r="F442" s="7" t="s">
        <v>2119</v>
      </c>
      <c r="G442" t="s">
        <v>282</v>
      </c>
      <c r="H442" s="5">
        <v>0</v>
      </c>
      <c r="I442" s="5">
        <v>579.77</v>
      </c>
      <c r="J442" t="e">
        <f>IF(COUNTIFS(#REF!,計算!B442,#REF!,"運営中",#REF!,計算!E442)=0,"",(COUNTIFS(#REF!,計算!B442,#REF!,"運営中",#REF!,計算!E442)))</f>
        <v>#REF!</v>
      </c>
      <c r="K442" t="e">
        <f>IF(COUNTIFS(#REF!,計算!B442,#REF!,"運営中",#REF!,計算!E442)=0,"",COUNTIFS(#REF!,計算!B442,#REF!,"運営中",#REF!,計算!E442))</f>
        <v>#REF!</v>
      </c>
    </row>
    <row r="443" spans="1:11" hidden="1" x14ac:dyDescent="0.15">
      <c r="A443" t="s">
        <v>731</v>
      </c>
      <c r="B443" t="s">
        <v>732</v>
      </c>
      <c r="C443" t="s">
        <v>2</v>
      </c>
      <c r="D443" t="s">
        <v>730</v>
      </c>
      <c r="E443" t="s">
        <v>343</v>
      </c>
      <c r="F443" s="7" t="s">
        <v>2119</v>
      </c>
      <c r="G443" t="s">
        <v>282</v>
      </c>
      <c r="H443" s="5">
        <v>0</v>
      </c>
      <c r="I443" s="5">
        <v>363.15</v>
      </c>
      <c r="J443" t="e">
        <f>IF(COUNTIFS(#REF!,計算!B443,#REF!,"運営中",#REF!,計算!E443)=0,"",(COUNTIFS(#REF!,計算!B443,#REF!,"運営中",#REF!,計算!E443)))</f>
        <v>#REF!</v>
      </c>
      <c r="K443" t="e">
        <f>IF(COUNTIFS(#REF!,計算!B443,#REF!,"運営中",#REF!,計算!E443)=0,"",COUNTIFS(#REF!,計算!B443,#REF!,"運営中",#REF!,計算!E443))</f>
        <v>#REF!</v>
      </c>
    </row>
    <row r="444" spans="1:11" hidden="1" x14ac:dyDescent="0.15">
      <c r="A444" t="s">
        <v>728</v>
      </c>
      <c r="B444" t="s">
        <v>729</v>
      </c>
      <c r="C444" t="s">
        <v>2</v>
      </c>
      <c r="D444" t="s">
        <v>727</v>
      </c>
      <c r="E444" t="s">
        <v>343</v>
      </c>
      <c r="F444" s="7" t="s">
        <v>2119</v>
      </c>
      <c r="G444" t="s">
        <v>282</v>
      </c>
      <c r="H444" s="5">
        <v>0</v>
      </c>
      <c r="I444" s="5">
        <v>559.62</v>
      </c>
      <c r="J444" t="e">
        <f>IF(COUNTIFS(#REF!,計算!B444,#REF!,"運営中",#REF!,計算!E444)=0,"",(COUNTIFS(#REF!,計算!B444,#REF!,"運営中",#REF!,計算!E444)))</f>
        <v>#REF!</v>
      </c>
      <c r="K444" t="e">
        <f>IF(COUNTIFS(#REF!,計算!B444,#REF!,"運営中",#REF!,計算!E444)=0,"",COUNTIFS(#REF!,計算!B444,#REF!,"運営中",#REF!,計算!E444))</f>
        <v>#REF!</v>
      </c>
    </row>
    <row r="445" spans="1:11" hidden="1" x14ac:dyDescent="0.15">
      <c r="A445" t="s">
        <v>725</v>
      </c>
      <c r="B445" t="s">
        <v>726</v>
      </c>
      <c r="C445" t="s">
        <v>2</v>
      </c>
      <c r="D445" t="s">
        <v>435</v>
      </c>
      <c r="E445" t="s">
        <v>343</v>
      </c>
      <c r="F445" s="7" t="s">
        <v>2119</v>
      </c>
      <c r="G445" t="s">
        <v>282</v>
      </c>
      <c r="H445" s="5">
        <v>0</v>
      </c>
      <c r="I445" s="5">
        <v>1224.18</v>
      </c>
      <c r="J445" t="e">
        <f>IF(COUNTIFS(#REF!,計算!B445,#REF!,"運営中",#REF!,計算!E445)=0,"",(COUNTIFS(#REF!,計算!B445,#REF!,"運営中",#REF!,計算!E445)))</f>
        <v>#REF!</v>
      </c>
      <c r="K445" t="e">
        <f>IF(COUNTIFS(#REF!,計算!B445,#REF!,"運営中",#REF!,計算!E445)=0,"",COUNTIFS(#REF!,計算!B445,#REF!,"運営中",#REF!,計算!E445))</f>
        <v>#REF!</v>
      </c>
    </row>
    <row r="446" spans="1:11" x14ac:dyDescent="0.15">
      <c r="A446" t="s">
        <v>723</v>
      </c>
      <c r="B446" t="s">
        <v>724</v>
      </c>
      <c r="C446" t="s">
        <v>2</v>
      </c>
      <c r="D446" t="s">
        <v>722</v>
      </c>
      <c r="E446" t="s">
        <v>330</v>
      </c>
      <c r="F446" s="7" t="s">
        <v>2119</v>
      </c>
      <c r="G446" t="s">
        <v>2120</v>
      </c>
      <c r="H446" s="5">
        <v>366</v>
      </c>
      <c r="J446" t="e">
        <f>IF(COUNTIFS(#REF!,計算!B446,#REF!,"運営中",#REF!,計算!E446)=0,"",(COUNTIFS(#REF!,計算!B446,#REF!,"運営中",#REF!,計算!E446)))</f>
        <v>#REF!</v>
      </c>
      <c r="K446" t="e">
        <f>IF(COUNTIFS(#REF!,計算!B446,#REF!,"運営中",#REF!,計算!E446)=0,"",COUNTIFS(#REF!,計算!B446,#REF!,"運営中",#REF!,計算!E446))</f>
        <v>#REF!</v>
      </c>
    </row>
    <row r="447" spans="1:11" x14ac:dyDescent="0.15">
      <c r="A447" t="s">
        <v>720</v>
      </c>
      <c r="B447" t="s">
        <v>721</v>
      </c>
      <c r="C447" t="s">
        <v>2</v>
      </c>
      <c r="D447" t="s">
        <v>719</v>
      </c>
      <c r="E447" t="s">
        <v>330</v>
      </c>
      <c r="F447" s="7" t="s">
        <v>2119</v>
      </c>
      <c r="G447" t="s">
        <v>2120</v>
      </c>
      <c r="H447" s="5">
        <v>9889.84</v>
      </c>
      <c r="J447" t="e">
        <f>IF(COUNTIFS(#REF!,計算!B447,#REF!,"運営中",#REF!,計算!E447)=0,"",(COUNTIFS(#REF!,計算!B447,#REF!,"運営中",#REF!,計算!E447)))</f>
        <v>#REF!</v>
      </c>
      <c r="K447" t="e">
        <f>IF(COUNTIFS(#REF!,計算!B447,#REF!,"運営中",#REF!,計算!E447)=0,"",COUNTIFS(#REF!,計算!B447,#REF!,"運営中",#REF!,計算!E447))</f>
        <v>#REF!</v>
      </c>
    </row>
    <row r="448" spans="1:11" x14ac:dyDescent="0.15">
      <c r="A448" t="s">
        <v>718</v>
      </c>
      <c r="B448" t="s">
        <v>695</v>
      </c>
      <c r="C448" t="s">
        <v>2</v>
      </c>
      <c r="D448" t="s">
        <v>717</v>
      </c>
      <c r="E448" t="s">
        <v>330</v>
      </c>
      <c r="F448" s="7" t="s">
        <v>2119</v>
      </c>
      <c r="G448" t="s">
        <v>2120</v>
      </c>
      <c r="H448" s="5">
        <v>37.479999999999997</v>
      </c>
      <c r="J448" t="e">
        <f>IF(COUNTIFS(#REF!,計算!B448,#REF!,"運営中",#REF!,計算!E448)=0,"",(COUNTIFS(#REF!,計算!B448,#REF!,"運営中",#REF!,計算!E448)))</f>
        <v>#REF!</v>
      </c>
      <c r="K448" t="e">
        <f>IF(COUNTIFS(#REF!,計算!B448,#REF!,"運営中",#REF!,計算!E448)=0,"",COUNTIFS(#REF!,計算!B448,#REF!,"運営中",#REF!,計算!E448))</f>
        <v>#REF!</v>
      </c>
    </row>
    <row r="449" spans="1:11" x14ac:dyDescent="0.15">
      <c r="A449" t="s">
        <v>715</v>
      </c>
      <c r="B449" t="s">
        <v>716</v>
      </c>
      <c r="C449" t="s">
        <v>2</v>
      </c>
      <c r="D449" t="s">
        <v>714</v>
      </c>
      <c r="E449" t="s">
        <v>330</v>
      </c>
      <c r="F449" s="7" t="s">
        <v>2119</v>
      </c>
      <c r="G449" t="s">
        <v>2120</v>
      </c>
      <c r="H449" s="5">
        <v>3729.17</v>
      </c>
      <c r="J449" t="e">
        <f>IF(COUNTIFS(#REF!,計算!B449,#REF!,"運営中",#REF!,計算!E449)=0,"",(COUNTIFS(#REF!,計算!B449,#REF!,"運営中",#REF!,計算!E449)))</f>
        <v>#REF!</v>
      </c>
      <c r="K449" t="e">
        <f>IF(COUNTIFS(#REF!,計算!B449,#REF!,"運営中",#REF!,計算!E449)=0,"",COUNTIFS(#REF!,計算!B449,#REF!,"運営中",#REF!,計算!E449))</f>
        <v>#REF!</v>
      </c>
    </row>
    <row r="450" spans="1:11" x14ac:dyDescent="0.15">
      <c r="A450" t="s">
        <v>712</v>
      </c>
      <c r="B450" t="s">
        <v>713</v>
      </c>
      <c r="C450" t="s">
        <v>2</v>
      </c>
      <c r="D450" t="s">
        <v>711</v>
      </c>
      <c r="E450" t="s">
        <v>330</v>
      </c>
      <c r="F450" s="7" t="s">
        <v>2119</v>
      </c>
      <c r="G450" t="s">
        <v>2120</v>
      </c>
      <c r="H450" s="5">
        <v>798.65</v>
      </c>
      <c r="J450" t="e">
        <f>IF(COUNTIFS(#REF!,計算!B450,#REF!,"運営中",#REF!,計算!E450)=0,"",(COUNTIFS(#REF!,計算!B450,#REF!,"運営中",#REF!,計算!E450)))</f>
        <v>#REF!</v>
      </c>
      <c r="K450" t="e">
        <f>IF(COUNTIFS(#REF!,計算!B450,#REF!,"運営中",#REF!,計算!E450)=0,"",COUNTIFS(#REF!,計算!B450,#REF!,"運営中",#REF!,計算!E450))</f>
        <v>#REF!</v>
      </c>
    </row>
    <row r="451" spans="1:11" x14ac:dyDescent="0.15">
      <c r="A451" t="s">
        <v>709</v>
      </c>
      <c r="B451" t="s">
        <v>710</v>
      </c>
      <c r="C451" t="s">
        <v>2</v>
      </c>
      <c r="D451" t="s">
        <v>708</v>
      </c>
      <c r="E451" t="s">
        <v>330</v>
      </c>
      <c r="F451" s="7" t="s">
        <v>2119</v>
      </c>
      <c r="G451" t="s">
        <v>2120</v>
      </c>
      <c r="H451" s="5">
        <v>2539.96</v>
      </c>
      <c r="J451" t="e">
        <f>IF(COUNTIFS(#REF!,計算!B451,#REF!,"運営中",#REF!,計算!E451)=0,"",(COUNTIFS(#REF!,計算!B451,#REF!,"運営中",#REF!,計算!E451)))</f>
        <v>#REF!</v>
      </c>
      <c r="K451" t="e">
        <f>IF(COUNTIFS(#REF!,計算!B451,#REF!,"運営中",#REF!,計算!E451)=0,"",COUNTIFS(#REF!,計算!B451,#REF!,"運営中",#REF!,計算!E451))</f>
        <v>#REF!</v>
      </c>
    </row>
    <row r="452" spans="1:11" x14ac:dyDescent="0.15">
      <c r="A452" t="s">
        <v>706</v>
      </c>
      <c r="B452" t="s">
        <v>707</v>
      </c>
      <c r="C452" t="s">
        <v>2</v>
      </c>
      <c r="D452" t="s">
        <v>705</v>
      </c>
      <c r="E452" t="s">
        <v>330</v>
      </c>
      <c r="F452" s="7" t="s">
        <v>2119</v>
      </c>
      <c r="G452" t="s">
        <v>2120</v>
      </c>
      <c r="H452" s="5">
        <v>1410.87</v>
      </c>
      <c r="J452" t="e">
        <f>IF(COUNTIFS(#REF!,計算!B452,#REF!,"運営中",#REF!,計算!E452)=0,"",(COUNTIFS(#REF!,計算!B452,#REF!,"運営中",#REF!,計算!E452)))</f>
        <v>#REF!</v>
      </c>
      <c r="K452" t="e">
        <f>IF(COUNTIFS(#REF!,計算!B452,#REF!,"運営中",#REF!,計算!E452)=0,"",COUNTIFS(#REF!,計算!B452,#REF!,"運営中",#REF!,計算!E452))</f>
        <v>#REF!</v>
      </c>
    </row>
    <row r="453" spans="1:11" x14ac:dyDescent="0.15">
      <c r="A453" t="s">
        <v>703</v>
      </c>
      <c r="B453" t="s">
        <v>704</v>
      </c>
      <c r="C453" t="s">
        <v>2</v>
      </c>
      <c r="D453" t="s">
        <v>702</v>
      </c>
      <c r="E453" t="s">
        <v>330</v>
      </c>
      <c r="F453" s="7" t="s">
        <v>2119</v>
      </c>
      <c r="G453" t="s">
        <v>2120</v>
      </c>
      <c r="H453" s="5">
        <v>1286.5</v>
      </c>
      <c r="J453" t="e">
        <f>IF(COUNTIFS(#REF!,計算!B453,#REF!,"運営中",#REF!,計算!E453)=0,"",(COUNTIFS(#REF!,計算!B453,#REF!,"運営中",#REF!,計算!E453)))</f>
        <v>#REF!</v>
      </c>
      <c r="K453" t="e">
        <f>IF(COUNTIFS(#REF!,計算!B453,#REF!,"運営中",#REF!,計算!E453)=0,"",COUNTIFS(#REF!,計算!B453,#REF!,"運営中",#REF!,計算!E453))</f>
        <v>#REF!</v>
      </c>
    </row>
    <row r="454" spans="1:11" x14ac:dyDescent="0.15">
      <c r="A454" t="s">
        <v>700</v>
      </c>
      <c r="B454" t="s">
        <v>701</v>
      </c>
      <c r="C454" t="s">
        <v>2</v>
      </c>
      <c r="D454" t="s">
        <v>699</v>
      </c>
      <c r="E454" t="s">
        <v>330</v>
      </c>
      <c r="F454" s="7" t="s">
        <v>2119</v>
      </c>
      <c r="G454" t="s">
        <v>2120</v>
      </c>
      <c r="H454" s="5">
        <v>14521.76</v>
      </c>
      <c r="J454" t="e">
        <f>IF(COUNTIFS(#REF!,計算!B454,#REF!,"運営中",#REF!,計算!E454)=0,"",(COUNTIFS(#REF!,計算!B454,#REF!,"運営中",#REF!,計算!E454)))</f>
        <v>#REF!</v>
      </c>
      <c r="K454" t="e">
        <f>IF(COUNTIFS(#REF!,計算!B454,#REF!,"運営中",#REF!,計算!E454)=0,"",COUNTIFS(#REF!,計算!B454,#REF!,"運営中",#REF!,計算!E454))</f>
        <v>#REF!</v>
      </c>
    </row>
    <row r="455" spans="1:11" x14ac:dyDescent="0.15">
      <c r="A455" t="s">
        <v>697</v>
      </c>
      <c r="B455" t="s">
        <v>698</v>
      </c>
      <c r="C455" t="s">
        <v>2</v>
      </c>
      <c r="D455" t="s">
        <v>696</v>
      </c>
      <c r="E455" t="s">
        <v>330</v>
      </c>
      <c r="F455" s="7" t="s">
        <v>2119</v>
      </c>
      <c r="G455" t="s">
        <v>2120</v>
      </c>
      <c r="H455" s="5">
        <v>1032.6099999999999</v>
      </c>
      <c r="J455" t="e">
        <f>IF(COUNTIFS(#REF!,計算!B455,#REF!,"運営中",#REF!,計算!E455)=0,"",(COUNTIFS(#REF!,計算!B455,#REF!,"運営中",#REF!,計算!E455)))</f>
        <v>#REF!</v>
      </c>
      <c r="K455" t="e">
        <f>IF(COUNTIFS(#REF!,計算!B455,#REF!,"運営中",#REF!,計算!E455)=0,"",COUNTIFS(#REF!,計算!B455,#REF!,"運営中",#REF!,計算!E455))</f>
        <v>#REF!</v>
      </c>
    </row>
    <row r="456" spans="1:11" x14ac:dyDescent="0.15">
      <c r="A456" t="s">
        <v>694</v>
      </c>
      <c r="B456" t="s">
        <v>695</v>
      </c>
      <c r="C456" t="s">
        <v>2</v>
      </c>
      <c r="D456" t="s">
        <v>693</v>
      </c>
      <c r="E456" t="s">
        <v>278</v>
      </c>
      <c r="F456" s="7" t="s">
        <v>2119</v>
      </c>
      <c r="G456" t="s">
        <v>2120</v>
      </c>
      <c r="H456" s="5">
        <v>167.53</v>
      </c>
      <c r="J456" t="e">
        <f>IF(COUNTIFS(#REF!,計算!B456,#REF!,"運営中",#REF!,計算!E456)=0,"",(COUNTIFS(#REF!,計算!B456,#REF!,"運営中",#REF!,計算!E456)))</f>
        <v>#REF!</v>
      </c>
      <c r="K456" t="e">
        <f>IF(COUNTIFS(#REF!,計算!B456,#REF!,"運営中",#REF!,計算!E456)=0,"",COUNTIFS(#REF!,計算!B456,#REF!,"運営中",#REF!,計算!E456))</f>
        <v>#REF!</v>
      </c>
    </row>
    <row r="457" spans="1:11" x14ac:dyDescent="0.15">
      <c r="A457" t="s">
        <v>691</v>
      </c>
      <c r="B457" t="s">
        <v>692</v>
      </c>
      <c r="C457" t="s">
        <v>2</v>
      </c>
      <c r="E457" t="s">
        <v>330</v>
      </c>
      <c r="F457" s="7" t="s">
        <v>2119</v>
      </c>
      <c r="G457" t="s">
        <v>2120</v>
      </c>
      <c r="H457" s="5">
        <v>1077.69</v>
      </c>
      <c r="J457" t="e">
        <f>IF(COUNTIFS(#REF!,計算!B457,#REF!,"運営中",#REF!,計算!E457)=0,"",(COUNTIFS(#REF!,計算!B457,#REF!,"運営中",#REF!,計算!E457)))</f>
        <v>#REF!</v>
      </c>
      <c r="K457" t="e">
        <f>IF(COUNTIFS(#REF!,計算!B457,#REF!,"運営中",#REF!,計算!E457)=0,"",COUNTIFS(#REF!,計算!B457,#REF!,"運営中",#REF!,計算!E457))</f>
        <v>#REF!</v>
      </c>
    </row>
    <row r="458" spans="1:11" x14ac:dyDescent="0.15">
      <c r="A458" t="s">
        <v>689</v>
      </c>
      <c r="B458" t="s">
        <v>690</v>
      </c>
      <c r="C458" t="s">
        <v>2</v>
      </c>
      <c r="D458" t="s">
        <v>31</v>
      </c>
      <c r="E458" t="s">
        <v>278</v>
      </c>
      <c r="F458" s="7" t="s">
        <v>2119</v>
      </c>
      <c r="G458" t="s">
        <v>2120</v>
      </c>
      <c r="H458" s="5">
        <v>470.6</v>
      </c>
      <c r="J458" t="e">
        <f>IF(COUNTIFS(#REF!,計算!B458,#REF!,"運営中",#REF!,計算!E458)=0,"",(COUNTIFS(#REF!,計算!B458,#REF!,"運営中",#REF!,計算!E458)))</f>
        <v>#REF!</v>
      </c>
      <c r="K458" t="e">
        <f>IF(COUNTIFS(#REF!,計算!B458,#REF!,"運営中",#REF!,計算!E458)=0,"",COUNTIFS(#REF!,計算!B458,#REF!,"運営中",#REF!,計算!E458))</f>
        <v>#REF!</v>
      </c>
    </row>
    <row r="459" spans="1:11" x14ac:dyDescent="0.15">
      <c r="A459" t="s">
        <v>687</v>
      </c>
      <c r="B459" t="s">
        <v>688</v>
      </c>
      <c r="C459" t="s">
        <v>2</v>
      </c>
      <c r="D459" t="s">
        <v>686</v>
      </c>
      <c r="E459" t="s">
        <v>330</v>
      </c>
      <c r="F459" s="7" t="s">
        <v>2119</v>
      </c>
      <c r="G459" t="s">
        <v>2120</v>
      </c>
      <c r="H459" s="5">
        <v>81.22</v>
      </c>
      <c r="J459" t="e">
        <f>IF(COUNTIFS(#REF!,計算!B459,#REF!,"運営中",#REF!,計算!E459)=0,"",(COUNTIFS(#REF!,計算!B459,#REF!,"運営中",#REF!,計算!E459)))</f>
        <v>#REF!</v>
      </c>
      <c r="K459" t="e">
        <f>IF(COUNTIFS(#REF!,計算!B459,#REF!,"運営中",#REF!,計算!E459)=0,"",COUNTIFS(#REF!,計算!B459,#REF!,"運営中",#REF!,計算!E459))</f>
        <v>#REF!</v>
      </c>
    </row>
    <row r="460" spans="1:11" x14ac:dyDescent="0.15">
      <c r="A460" t="s">
        <v>684</v>
      </c>
      <c r="B460" t="s">
        <v>685</v>
      </c>
      <c r="C460" t="s">
        <v>2</v>
      </c>
      <c r="D460" t="s">
        <v>683</v>
      </c>
      <c r="E460" t="s">
        <v>330</v>
      </c>
      <c r="F460" s="7" t="s">
        <v>2119</v>
      </c>
      <c r="G460" t="s">
        <v>2120</v>
      </c>
      <c r="H460" s="5">
        <v>770.45</v>
      </c>
      <c r="J460" t="e">
        <f>IF(COUNTIFS(#REF!,計算!B460,#REF!,"運営中",#REF!,計算!E460)=0,"",(COUNTIFS(#REF!,計算!B460,#REF!,"運営中",#REF!,計算!E460)))</f>
        <v>#REF!</v>
      </c>
      <c r="K460" t="e">
        <f>IF(COUNTIFS(#REF!,計算!B460,#REF!,"運営中",#REF!,計算!E460)=0,"",COUNTIFS(#REF!,計算!B460,#REF!,"運営中",#REF!,計算!E460))</f>
        <v>#REF!</v>
      </c>
    </row>
    <row r="461" spans="1:11" x14ac:dyDescent="0.15">
      <c r="A461" t="s">
        <v>681</v>
      </c>
      <c r="B461" t="s">
        <v>682</v>
      </c>
      <c r="C461" t="s">
        <v>2</v>
      </c>
      <c r="D461" t="s">
        <v>680</v>
      </c>
      <c r="E461" t="s">
        <v>330</v>
      </c>
      <c r="F461" s="7" t="s">
        <v>2119</v>
      </c>
      <c r="G461" t="s">
        <v>2120</v>
      </c>
      <c r="H461" s="5">
        <v>23.54</v>
      </c>
      <c r="J461" t="e">
        <f>IF(COUNTIFS(#REF!,計算!B461,#REF!,"運営中",#REF!,計算!E461)=0,"",(COUNTIFS(#REF!,計算!B461,#REF!,"運営中",#REF!,計算!E461)))</f>
        <v>#REF!</v>
      </c>
      <c r="K461" t="e">
        <f>IF(COUNTIFS(#REF!,計算!B461,#REF!,"運営中",#REF!,計算!E461)=0,"",COUNTIFS(#REF!,計算!B461,#REF!,"運営中",#REF!,計算!E461))</f>
        <v>#REF!</v>
      </c>
    </row>
    <row r="462" spans="1:11" x14ac:dyDescent="0.15">
      <c r="A462" t="s">
        <v>678</v>
      </c>
      <c r="B462" t="s">
        <v>679</v>
      </c>
      <c r="C462" t="s">
        <v>2</v>
      </c>
      <c r="D462" t="s">
        <v>677</v>
      </c>
      <c r="E462" t="s">
        <v>330</v>
      </c>
      <c r="F462" s="7" t="s">
        <v>2119</v>
      </c>
      <c r="G462" t="s">
        <v>2120</v>
      </c>
      <c r="H462" s="5">
        <v>306.31</v>
      </c>
      <c r="J462" t="e">
        <f>IF(COUNTIFS(#REF!,計算!B462,#REF!,"運営中",#REF!,計算!E462)=0,"",(COUNTIFS(#REF!,計算!B462,#REF!,"運営中",#REF!,計算!E462)))</f>
        <v>#REF!</v>
      </c>
      <c r="K462" t="e">
        <f>IF(COUNTIFS(#REF!,計算!B462,#REF!,"運営中",#REF!,計算!E462)=0,"",COUNTIFS(#REF!,計算!B462,#REF!,"運営中",#REF!,計算!E462))</f>
        <v>#REF!</v>
      </c>
    </row>
    <row r="463" spans="1:11" x14ac:dyDescent="0.15">
      <c r="A463" t="s">
        <v>675</v>
      </c>
      <c r="B463" t="s">
        <v>676</v>
      </c>
      <c r="C463" t="s">
        <v>2</v>
      </c>
      <c r="D463" t="s">
        <v>674</v>
      </c>
      <c r="E463" t="s">
        <v>330</v>
      </c>
      <c r="F463" s="7" t="s">
        <v>2119</v>
      </c>
      <c r="G463" t="s">
        <v>2120</v>
      </c>
      <c r="H463" s="5">
        <v>18</v>
      </c>
      <c r="J463" t="e">
        <f>IF(COUNTIFS(#REF!,計算!B463,#REF!,"運営中",#REF!,計算!E463)=0,"",(COUNTIFS(#REF!,計算!B463,#REF!,"運営中",#REF!,計算!E463)))</f>
        <v>#REF!</v>
      </c>
      <c r="K463" t="e">
        <f>IF(COUNTIFS(#REF!,計算!B463,#REF!,"運営中",#REF!,計算!E463)=0,"",COUNTIFS(#REF!,計算!B463,#REF!,"運営中",#REF!,計算!E463))</f>
        <v>#REF!</v>
      </c>
    </row>
    <row r="464" spans="1:11" x14ac:dyDescent="0.15">
      <c r="A464" t="s">
        <v>672</v>
      </c>
      <c r="B464" t="s">
        <v>673</v>
      </c>
      <c r="C464" t="s">
        <v>2</v>
      </c>
      <c r="D464" t="s">
        <v>671</v>
      </c>
      <c r="E464" t="s">
        <v>330</v>
      </c>
      <c r="F464" s="7" t="s">
        <v>2119</v>
      </c>
      <c r="G464" t="s">
        <v>2120</v>
      </c>
      <c r="H464" s="5">
        <v>49.91</v>
      </c>
      <c r="J464" t="e">
        <f>IF(COUNTIFS(#REF!,計算!B464,#REF!,"運営中",#REF!,計算!E464)=0,"",(COUNTIFS(#REF!,計算!B464,#REF!,"運営中",#REF!,計算!E464)))</f>
        <v>#REF!</v>
      </c>
      <c r="K464" t="e">
        <f>IF(COUNTIFS(#REF!,計算!B464,#REF!,"運営中",#REF!,計算!E464)=0,"",COUNTIFS(#REF!,計算!B464,#REF!,"運営中",#REF!,計算!E464))</f>
        <v>#REF!</v>
      </c>
    </row>
    <row r="465" spans="1:11" x14ac:dyDescent="0.15">
      <c r="A465" t="s">
        <v>669</v>
      </c>
      <c r="B465" t="s">
        <v>670</v>
      </c>
      <c r="C465" t="s">
        <v>2</v>
      </c>
      <c r="D465" t="s">
        <v>668</v>
      </c>
      <c r="E465" t="s">
        <v>330</v>
      </c>
      <c r="F465" s="7" t="s">
        <v>2119</v>
      </c>
      <c r="G465" t="s">
        <v>2120</v>
      </c>
      <c r="H465" s="5">
        <v>176.89</v>
      </c>
      <c r="J465" t="e">
        <f>IF(COUNTIFS(#REF!,計算!B465,#REF!,"運営中",#REF!,計算!E465)=0,"",(COUNTIFS(#REF!,計算!B465,#REF!,"運営中",#REF!,計算!E465)))</f>
        <v>#REF!</v>
      </c>
      <c r="K465" t="e">
        <f>IF(COUNTIFS(#REF!,計算!B465,#REF!,"運営中",#REF!,計算!E465)=0,"",COUNTIFS(#REF!,計算!B465,#REF!,"運営中",#REF!,計算!E465))</f>
        <v>#REF!</v>
      </c>
    </row>
    <row r="466" spans="1:11" x14ac:dyDescent="0.15">
      <c r="A466" t="s">
        <v>666</v>
      </c>
      <c r="B466" t="s">
        <v>667</v>
      </c>
      <c r="C466" t="s">
        <v>2</v>
      </c>
      <c r="D466" t="s">
        <v>665</v>
      </c>
      <c r="E466" t="s">
        <v>330</v>
      </c>
      <c r="F466" s="7" t="s">
        <v>2119</v>
      </c>
      <c r="G466" t="s">
        <v>2120</v>
      </c>
      <c r="H466" s="5">
        <v>166.75</v>
      </c>
      <c r="J466" t="e">
        <f>IF(COUNTIFS(#REF!,計算!B466,#REF!,"運営中",#REF!,計算!E466)=0,"",(COUNTIFS(#REF!,計算!B466,#REF!,"運営中",#REF!,計算!E466)))</f>
        <v>#REF!</v>
      </c>
      <c r="K466" t="e">
        <f>IF(COUNTIFS(#REF!,計算!B466,#REF!,"運営中",#REF!,計算!E466)=0,"",COUNTIFS(#REF!,計算!B466,#REF!,"運営中",#REF!,計算!E466))</f>
        <v>#REF!</v>
      </c>
    </row>
    <row r="467" spans="1:11" x14ac:dyDescent="0.15">
      <c r="A467" t="s">
        <v>663</v>
      </c>
      <c r="B467" t="s">
        <v>664</v>
      </c>
      <c r="C467" t="s">
        <v>2</v>
      </c>
      <c r="D467" t="s">
        <v>662</v>
      </c>
      <c r="E467" t="s">
        <v>330</v>
      </c>
      <c r="F467" s="7" t="s">
        <v>2119</v>
      </c>
      <c r="G467" t="s">
        <v>2120</v>
      </c>
      <c r="H467" s="5">
        <v>256.66000000000003</v>
      </c>
      <c r="J467" t="e">
        <f>IF(COUNTIFS(#REF!,計算!B467,#REF!,"運営中",#REF!,計算!E467)=0,"",(COUNTIFS(#REF!,計算!B467,#REF!,"運営中",#REF!,計算!E467)))</f>
        <v>#REF!</v>
      </c>
      <c r="K467" t="e">
        <f>IF(COUNTIFS(#REF!,計算!B467,#REF!,"運営中",#REF!,計算!E467)=0,"",COUNTIFS(#REF!,計算!B467,#REF!,"運営中",#REF!,計算!E467))</f>
        <v>#REF!</v>
      </c>
    </row>
    <row r="468" spans="1:11" x14ac:dyDescent="0.15">
      <c r="A468" t="s">
        <v>660</v>
      </c>
      <c r="B468" t="s">
        <v>661</v>
      </c>
      <c r="C468" t="s">
        <v>2</v>
      </c>
      <c r="D468" t="s">
        <v>659</v>
      </c>
      <c r="E468" t="s">
        <v>330</v>
      </c>
      <c r="F468" s="7" t="s">
        <v>2119</v>
      </c>
      <c r="G468" t="s">
        <v>2120</v>
      </c>
      <c r="H468" s="5">
        <v>166.71</v>
      </c>
      <c r="J468" t="e">
        <f>IF(COUNTIFS(#REF!,計算!B468,#REF!,"運営中",#REF!,計算!E468)=0,"",(COUNTIFS(#REF!,計算!B468,#REF!,"運営中",#REF!,計算!E468)))</f>
        <v>#REF!</v>
      </c>
      <c r="K468" t="e">
        <f>IF(COUNTIFS(#REF!,計算!B468,#REF!,"運営中",#REF!,計算!E468)=0,"",COUNTIFS(#REF!,計算!B468,#REF!,"運営中",#REF!,計算!E468))</f>
        <v>#REF!</v>
      </c>
    </row>
    <row r="469" spans="1:11" x14ac:dyDescent="0.15">
      <c r="A469" t="s">
        <v>657</v>
      </c>
      <c r="B469" t="s">
        <v>658</v>
      </c>
      <c r="C469" t="s">
        <v>2</v>
      </c>
      <c r="D469" t="s">
        <v>656</v>
      </c>
      <c r="E469" t="s">
        <v>330</v>
      </c>
      <c r="F469" s="7" t="s">
        <v>2119</v>
      </c>
      <c r="G469" t="s">
        <v>2120</v>
      </c>
      <c r="H469" s="5">
        <v>247.56</v>
      </c>
      <c r="J469" t="e">
        <f>IF(COUNTIFS(#REF!,計算!B469,#REF!,"運営中",#REF!,計算!E469)=0,"",(COUNTIFS(#REF!,計算!B469,#REF!,"運営中",#REF!,計算!E469)))</f>
        <v>#REF!</v>
      </c>
      <c r="K469" t="e">
        <f>IF(COUNTIFS(#REF!,計算!B469,#REF!,"運営中",#REF!,計算!E469)=0,"",COUNTIFS(#REF!,計算!B469,#REF!,"運営中",#REF!,計算!E469))</f>
        <v>#REF!</v>
      </c>
    </row>
    <row r="470" spans="1:11" x14ac:dyDescent="0.15">
      <c r="A470" t="s">
        <v>654</v>
      </c>
      <c r="B470" t="s">
        <v>655</v>
      </c>
      <c r="C470" t="s">
        <v>2</v>
      </c>
      <c r="D470" t="s">
        <v>653</v>
      </c>
      <c r="E470" t="s">
        <v>330</v>
      </c>
      <c r="F470" s="7" t="s">
        <v>2119</v>
      </c>
      <c r="G470" t="s">
        <v>2120</v>
      </c>
      <c r="H470" s="5">
        <v>28.76</v>
      </c>
      <c r="J470" t="e">
        <f>IF(COUNTIFS(#REF!,計算!B470,#REF!,"運営中",#REF!,計算!E470)=0,"",(COUNTIFS(#REF!,計算!B470,#REF!,"運営中",#REF!,計算!E470)))</f>
        <v>#REF!</v>
      </c>
      <c r="K470" t="e">
        <f>IF(COUNTIFS(#REF!,計算!B470,#REF!,"運営中",#REF!,計算!E470)=0,"",COUNTIFS(#REF!,計算!B470,#REF!,"運営中",#REF!,計算!E470))</f>
        <v>#REF!</v>
      </c>
    </row>
    <row r="471" spans="1:11" x14ac:dyDescent="0.15">
      <c r="A471" t="s">
        <v>651</v>
      </c>
      <c r="B471" t="s">
        <v>652</v>
      </c>
      <c r="C471" t="s">
        <v>2</v>
      </c>
      <c r="D471" t="s">
        <v>650</v>
      </c>
      <c r="E471" t="s">
        <v>330</v>
      </c>
      <c r="F471" s="7" t="s">
        <v>2119</v>
      </c>
      <c r="G471" t="s">
        <v>2120</v>
      </c>
      <c r="H471" s="5">
        <v>14.3</v>
      </c>
      <c r="J471" t="e">
        <f>IF(COUNTIFS(#REF!,計算!B471,#REF!,"運営中",#REF!,計算!E471)=0,"",(COUNTIFS(#REF!,計算!B471,#REF!,"運営中",#REF!,計算!E471)))</f>
        <v>#REF!</v>
      </c>
      <c r="K471" t="e">
        <f>IF(COUNTIFS(#REF!,計算!B471,#REF!,"運営中",#REF!,計算!E471)=0,"",COUNTIFS(#REF!,計算!B471,#REF!,"運営中",#REF!,計算!E471))</f>
        <v>#REF!</v>
      </c>
    </row>
    <row r="472" spans="1:11" x14ac:dyDescent="0.15">
      <c r="A472" t="s">
        <v>648</v>
      </c>
      <c r="B472" t="s">
        <v>649</v>
      </c>
      <c r="C472" t="s">
        <v>2</v>
      </c>
      <c r="D472" t="s">
        <v>647</v>
      </c>
      <c r="E472" t="s">
        <v>330</v>
      </c>
      <c r="F472" s="7" t="s">
        <v>2119</v>
      </c>
      <c r="G472" t="s">
        <v>2120</v>
      </c>
      <c r="H472" s="5">
        <v>132.75</v>
      </c>
      <c r="J472" t="e">
        <f>IF(COUNTIFS(#REF!,計算!B472,#REF!,"運営中",#REF!,計算!E472)=0,"",(COUNTIFS(#REF!,計算!B472,#REF!,"運営中",#REF!,計算!E472)))</f>
        <v>#REF!</v>
      </c>
      <c r="K472" t="e">
        <f>IF(COUNTIFS(#REF!,計算!B472,#REF!,"運営中",#REF!,計算!E472)=0,"",COUNTIFS(#REF!,計算!B472,#REF!,"運営中",#REF!,計算!E472))</f>
        <v>#REF!</v>
      </c>
    </row>
    <row r="473" spans="1:11" x14ac:dyDescent="0.15">
      <c r="A473" t="s">
        <v>645</v>
      </c>
      <c r="B473" t="s">
        <v>646</v>
      </c>
      <c r="C473" t="s">
        <v>2</v>
      </c>
      <c r="D473" t="s">
        <v>644</v>
      </c>
      <c r="E473" t="s">
        <v>330</v>
      </c>
      <c r="F473" s="7" t="s">
        <v>2119</v>
      </c>
      <c r="G473" t="s">
        <v>2120</v>
      </c>
      <c r="H473" s="5">
        <v>80.91</v>
      </c>
      <c r="J473" t="e">
        <f>IF(COUNTIFS(#REF!,計算!B473,#REF!,"運営中",#REF!,計算!E473)=0,"",(COUNTIFS(#REF!,計算!B473,#REF!,"運営中",#REF!,計算!E473)))</f>
        <v>#REF!</v>
      </c>
      <c r="K473" t="e">
        <f>IF(COUNTIFS(#REF!,計算!B473,#REF!,"運営中",#REF!,計算!E473)=0,"",COUNTIFS(#REF!,計算!B473,#REF!,"運営中",#REF!,計算!E473))</f>
        <v>#REF!</v>
      </c>
    </row>
    <row r="474" spans="1:11" x14ac:dyDescent="0.15">
      <c r="A474" t="s">
        <v>642</v>
      </c>
      <c r="B474" t="s">
        <v>643</v>
      </c>
      <c r="C474" t="s">
        <v>2</v>
      </c>
      <c r="D474" t="s">
        <v>641</v>
      </c>
      <c r="E474" t="s">
        <v>330</v>
      </c>
      <c r="F474" s="7" t="s">
        <v>2119</v>
      </c>
      <c r="G474" t="s">
        <v>2120</v>
      </c>
      <c r="H474" s="5">
        <v>6632.3</v>
      </c>
      <c r="J474" t="e">
        <f>IF(COUNTIFS(#REF!,計算!B474,#REF!,"運営中",#REF!,計算!E474)=0,"",(COUNTIFS(#REF!,計算!B474,#REF!,"運営中",#REF!,計算!E474)))</f>
        <v>#REF!</v>
      </c>
      <c r="K474" t="e">
        <f>IF(COUNTIFS(#REF!,計算!B474,#REF!,"運営中",#REF!,計算!E474)=0,"",COUNTIFS(#REF!,計算!B474,#REF!,"運営中",#REF!,計算!E474))</f>
        <v>#REF!</v>
      </c>
    </row>
    <row r="475" spans="1:11" x14ac:dyDescent="0.15">
      <c r="A475" t="s">
        <v>639</v>
      </c>
      <c r="B475" t="s">
        <v>640</v>
      </c>
      <c r="C475" t="s">
        <v>2</v>
      </c>
      <c r="D475" t="s">
        <v>638</v>
      </c>
      <c r="E475" t="s">
        <v>330</v>
      </c>
      <c r="F475" s="7" t="s">
        <v>2119</v>
      </c>
      <c r="G475" t="s">
        <v>2120</v>
      </c>
      <c r="H475" s="5">
        <v>147.57</v>
      </c>
      <c r="J475" t="e">
        <f>IF(COUNTIFS(#REF!,計算!B475,#REF!,"運営中",#REF!,計算!E475)=0,"",(COUNTIFS(#REF!,計算!B475,#REF!,"運営中",#REF!,計算!E475)))</f>
        <v>#REF!</v>
      </c>
      <c r="K475" t="e">
        <f>IF(COUNTIFS(#REF!,計算!B475,#REF!,"運営中",#REF!,計算!E475)=0,"",COUNTIFS(#REF!,計算!B475,#REF!,"運営中",#REF!,計算!E475))</f>
        <v>#REF!</v>
      </c>
    </row>
    <row r="476" spans="1:11" x14ac:dyDescent="0.15">
      <c r="A476" t="s">
        <v>636</v>
      </c>
      <c r="B476" t="s">
        <v>637</v>
      </c>
      <c r="C476" t="s">
        <v>2</v>
      </c>
      <c r="D476" t="s">
        <v>635</v>
      </c>
      <c r="E476" t="s">
        <v>330</v>
      </c>
      <c r="F476" s="7" t="s">
        <v>2119</v>
      </c>
      <c r="G476" t="s">
        <v>2120</v>
      </c>
      <c r="H476" s="5">
        <v>339.46</v>
      </c>
      <c r="J476" t="e">
        <f>IF(COUNTIFS(#REF!,計算!B476,#REF!,"運営中",#REF!,計算!E476)=0,"",(COUNTIFS(#REF!,計算!B476,#REF!,"運営中",#REF!,計算!E476)))</f>
        <v>#REF!</v>
      </c>
      <c r="K476" t="e">
        <f>IF(COUNTIFS(#REF!,計算!B476,#REF!,"運営中",#REF!,計算!E476)=0,"",COUNTIFS(#REF!,計算!B476,#REF!,"運営中",#REF!,計算!E476))</f>
        <v>#REF!</v>
      </c>
    </row>
    <row r="477" spans="1:11" x14ac:dyDescent="0.15">
      <c r="A477" t="s">
        <v>633</v>
      </c>
      <c r="B477" t="s">
        <v>634</v>
      </c>
      <c r="C477" t="s">
        <v>2</v>
      </c>
      <c r="D477" t="s">
        <v>632</v>
      </c>
      <c r="E477" t="s">
        <v>330</v>
      </c>
      <c r="F477" s="7" t="s">
        <v>2119</v>
      </c>
      <c r="G477" t="s">
        <v>2120</v>
      </c>
      <c r="H477" s="5">
        <v>2481.6799999999998</v>
      </c>
      <c r="J477" t="e">
        <f>IF(COUNTIFS(#REF!,計算!B477,#REF!,"運営中",#REF!,計算!E477)=0,"",(COUNTIFS(#REF!,計算!B477,#REF!,"運営中",#REF!,計算!E477)))</f>
        <v>#REF!</v>
      </c>
      <c r="K477" t="e">
        <f>IF(COUNTIFS(#REF!,計算!B477,#REF!,"運営中",#REF!,計算!E477)=0,"",COUNTIFS(#REF!,計算!B477,#REF!,"運営中",#REF!,計算!E477))</f>
        <v>#REF!</v>
      </c>
    </row>
    <row r="478" spans="1:11" x14ac:dyDescent="0.15">
      <c r="A478" t="s">
        <v>630</v>
      </c>
      <c r="B478" t="s">
        <v>631</v>
      </c>
      <c r="C478" t="s">
        <v>2</v>
      </c>
      <c r="D478" t="s">
        <v>629</v>
      </c>
      <c r="E478" t="s">
        <v>330</v>
      </c>
      <c r="F478" s="7" t="s">
        <v>2119</v>
      </c>
      <c r="G478" t="s">
        <v>2120</v>
      </c>
      <c r="H478" s="5">
        <v>5.05</v>
      </c>
      <c r="J478" t="e">
        <f>IF(COUNTIFS(#REF!,計算!B478,#REF!,"運営中",#REF!,計算!E478)=0,"",(COUNTIFS(#REF!,計算!B478,#REF!,"運営中",#REF!,計算!E478)))</f>
        <v>#REF!</v>
      </c>
      <c r="K478" t="e">
        <f>IF(COUNTIFS(#REF!,計算!B478,#REF!,"運営中",#REF!,計算!E478)=0,"",COUNTIFS(#REF!,計算!B478,#REF!,"運営中",#REF!,計算!E478))</f>
        <v>#REF!</v>
      </c>
    </row>
    <row r="479" spans="1:11" x14ac:dyDescent="0.15">
      <c r="A479" t="s">
        <v>627</v>
      </c>
      <c r="B479" t="s">
        <v>628</v>
      </c>
      <c r="C479" t="s">
        <v>2</v>
      </c>
      <c r="D479" t="s">
        <v>626</v>
      </c>
      <c r="E479" t="s">
        <v>330</v>
      </c>
      <c r="F479" s="7" t="s">
        <v>2119</v>
      </c>
      <c r="G479" t="s">
        <v>2120</v>
      </c>
      <c r="H479" s="5">
        <v>508</v>
      </c>
      <c r="J479" t="e">
        <f>IF(COUNTIFS(#REF!,計算!B479,#REF!,"運営中",#REF!,計算!E479)=0,"",(COUNTIFS(#REF!,計算!B479,#REF!,"運営中",#REF!,計算!E479)))</f>
        <v>#REF!</v>
      </c>
      <c r="K479" t="e">
        <f>IF(COUNTIFS(#REF!,計算!B479,#REF!,"運営中",#REF!,計算!E479)=0,"",COUNTIFS(#REF!,計算!B479,#REF!,"運営中",#REF!,計算!E479))</f>
        <v>#REF!</v>
      </c>
    </row>
    <row r="480" spans="1:11" x14ac:dyDescent="0.15">
      <c r="A480" t="s">
        <v>624</v>
      </c>
      <c r="B480" t="s">
        <v>625</v>
      </c>
      <c r="C480" t="s">
        <v>2</v>
      </c>
      <c r="D480" t="s">
        <v>623</v>
      </c>
      <c r="E480" t="s">
        <v>330</v>
      </c>
      <c r="F480" s="7" t="s">
        <v>2119</v>
      </c>
      <c r="G480" t="s">
        <v>2120</v>
      </c>
      <c r="H480" s="5">
        <v>8.09</v>
      </c>
      <c r="J480" t="e">
        <f>IF(COUNTIFS(#REF!,計算!B480,#REF!,"運営中",#REF!,計算!E480)=0,"",(COUNTIFS(#REF!,計算!B480,#REF!,"運営中",#REF!,計算!E480)))</f>
        <v>#REF!</v>
      </c>
      <c r="K480" t="e">
        <f>IF(COUNTIFS(#REF!,計算!B480,#REF!,"運営中",#REF!,計算!E480)=0,"",COUNTIFS(#REF!,計算!B480,#REF!,"運営中",#REF!,計算!E480))</f>
        <v>#REF!</v>
      </c>
    </row>
    <row r="481" spans="1:11" x14ac:dyDescent="0.15">
      <c r="A481" t="s">
        <v>621</v>
      </c>
      <c r="B481" t="s">
        <v>622</v>
      </c>
      <c r="C481" t="s">
        <v>2</v>
      </c>
      <c r="D481" t="s">
        <v>620</v>
      </c>
      <c r="E481" t="s">
        <v>330</v>
      </c>
      <c r="F481" s="7" t="s">
        <v>2119</v>
      </c>
      <c r="G481" t="s">
        <v>2120</v>
      </c>
      <c r="H481" s="5">
        <v>98.76</v>
      </c>
      <c r="J481" t="e">
        <f>IF(COUNTIFS(#REF!,計算!B481,#REF!,"運営中",#REF!,計算!E481)=0,"",(COUNTIFS(#REF!,計算!B481,#REF!,"運営中",#REF!,計算!E481)))</f>
        <v>#REF!</v>
      </c>
      <c r="K481" t="e">
        <f>IF(COUNTIFS(#REF!,計算!B481,#REF!,"運営中",#REF!,計算!E481)=0,"",COUNTIFS(#REF!,計算!B481,#REF!,"運営中",#REF!,計算!E481))</f>
        <v>#REF!</v>
      </c>
    </row>
    <row r="482" spans="1:11" x14ac:dyDescent="0.15">
      <c r="A482" t="s">
        <v>618</v>
      </c>
      <c r="B482" t="s">
        <v>619</v>
      </c>
      <c r="C482" t="s">
        <v>2</v>
      </c>
      <c r="D482" t="s">
        <v>617</v>
      </c>
      <c r="E482" t="s">
        <v>330</v>
      </c>
      <c r="F482" s="7" t="s">
        <v>2119</v>
      </c>
      <c r="G482" t="s">
        <v>2120</v>
      </c>
      <c r="H482" s="5">
        <v>155</v>
      </c>
      <c r="J482" t="e">
        <f>IF(COUNTIFS(#REF!,計算!B482,#REF!,"運営中",#REF!,計算!E482)=0,"",(COUNTIFS(#REF!,計算!B482,#REF!,"運営中",#REF!,計算!E482)))</f>
        <v>#REF!</v>
      </c>
      <c r="K482" t="e">
        <f>IF(COUNTIFS(#REF!,計算!B482,#REF!,"運営中",#REF!,計算!E482)=0,"",COUNTIFS(#REF!,計算!B482,#REF!,"運営中",#REF!,計算!E482))</f>
        <v>#REF!</v>
      </c>
    </row>
    <row r="483" spans="1:11" x14ac:dyDescent="0.15">
      <c r="A483" t="s">
        <v>615</v>
      </c>
      <c r="B483" t="s">
        <v>616</v>
      </c>
      <c r="C483" t="s">
        <v>2</v>
      </c>
      <c r="D483" t="s">
        <v>614</v>
      </c>
      <c r="E483" t="s">
        <v>330</v>
      </c>
      <c r="F483" s="7" t="s">
        <v>2119</v>
      </c>
      <c r="G483" t="s">
        <v>2120</v>
      </c>
      <c r="H483" s="5">
        <v>3002</v>
      </c>
      <c r="J483" t="e">
        <f>IF(COUNTIFS(#REF!,計算!B483,#REF!,"運営中",#REF!,計算!E483)=0,"",(COUNTIFS(#REF!,計算!B483,#REF!,"運営中",#REF!,計算!E483)))</f>
        <v>#REF!</v>
      </c>
      <c r="K483" t="e">
        <f>IF(COUNTIFS(#REF!,計算!B483,#REF!,"運営中",#REF!,計算!E483)=0,"",COUNTIFS(#REF!,計算!B483,#REF!,"運営中",#REF!,計算!E483))</f>
        <v>#REF!</v>
      </c>
    </row>
    <row r="484" spans="1:11" x14ac:dyDescent="0.15">
      <c r="A484" t="s">
        <v>613</v>
      </c>
      <c r="B484" t="s">
        <v>611</v>
      </c>
      <c r="C484" t="s">
        <v>2</v>
      </c>
      <c r="D484" t="s">
        <v>612</v>
      </c>
      <c r="E484" t="s">
        <v>330</v>
      </c>
      <c r="F484" s="7" t="s">
        <v>2119</v>
      </c>
      <c r="G484" t="s">
        <v>2120</v>
      </c>
      <c r="H484" s="5">
        <v>749</v>
      </c>
      <c r="J484" t="e">
        <f>IF(COUNTIFS(#REF!,計算!B484,#REF!,"運営中",#REF!,計算!E484)=0,"",(COUNTIFS(#REF!,計算!B484,#REF!,"運営中",#REF!,計算!E484)))</f>
        <v>#REF!</v>
      </c>
      <c r="K484" t="e">
        <f>IF(COUNTIFS(#REF!,計算!B484,#REF!,"運営中",#REF!,計算!E484)=0,"",COUNTIFS(#REF!,計算!B484,#REF!,"運営中",#REF!,計算!E484))</f>
        <v>#REF!</v>
      </c>
    </row>
    <row r="485" spans="1:11" x14ac:dyDescent="0.15">
      <c r="A485" t="s">
        <v>609</v>
      </c>
      <c r="B485" t="s">
        <v>610</v>
      </c>
      <c r="C485" t="s">
        <v>2</v>
      </c>
      <c r="D485" t="s">
        <v>608</v>
      </c>
      <c r="E485" t="s">
        <v>538</v>
      </c>
      <c r="F485" s="7" t="s">
        <v>2119</v>
      </c>
      <c r="G485" t="s">
        <v>2120</v>
      </c>
      <c r="H485" s="5">
        <v>542.01</v>
      </c>
      <c r="J485" t="e">
        <f>IF(COUNTIFS(#REF!,計算!B485,#REF!,"運営中",#REF!,計算!E485)=0,"",(COUNTIFS(#REF!,計算!B485,#REF!,"運営中",#REF!,計算!E485)))</f>
        <v>#REF!</v>
      </c>
      <c r="K485" t="e">
        <f>IF(COUNTIFS(#REF!,計算!B485,#REF!,"運営中",#REF!,計算!E485)=0,"",COUNTIFS(#REF!,計算!B485,#REF!,"運営中",#REF!,計算!E485))</f>
        <v>#REF!</v>
      </c>
    </row>
    <row r="486" spans="1:11" x14ac:dyDescent="0.15">
      <c r="A486" t="s">
        <v>606</v>
      </c>
      <c r="B486" t="s">
        <v>607</v>
      </c>
      <c r="C486" t="s">
        <v>2</v>
      </c>
      <c r="D486" t="s">
        <v>605</v>
      </c>
      <c r="E486" t="s">
        <v>538</v>
      </c>
      <c r="F486" s="7" t="s">
        <v>2119</v>
      </c>
      <c r="G486" t="s">
        <v>282</v>
      </c>
      <c r="H486" s="5">
        <v>625.38</v>
      </c>
      <c r="I486" s="5">
        <v>7</v>
      </c>
      <c r="J486" t="e">
        <f>IF(COUNTIFS(#REF!,計算!B486,#REF!,"運営中",#REF!,計算!E486)=0,"",(COUNTIFS(#REF!,計算!B486,#REF!,"運営中",#REF!,計算!E486)))</f>
        <v>#REF!</v>
      </c>
      <c r="K486" t="e">
        <f>IF(COUNTIFS(#REF!,計算!B486,#REF!,"運営中",#REF!,計算!E486)=0,"",COUNTIFS(#REF!,計算!B486,#REF!,"運営中",#REF!,計算!E486))</f>
        <v>#REF!</v>
      </c>
    </row>
    <row r="487" spans="1:11" x14ac:dyDescent="0.15">
      <c r="A487" t="s">
        <v>603</v>
      </c>
      <c r="B487" t="s">
        <v>604</v>
      </c>
      <c r="C487" t="s">
        <v>2</v>
      </c>
      <c r="D487" t="s">
        <v>602</v>
      </c>
      <c r="E487" t="s">
        <v>538</v>
      </c>
      <c r="F487" s="7" t="s">
        <v>2119</v>
      </c>
      <c r="G487" t="s">
        <v>282</v>
      </c>
      <c r="H487" s="5">
        <v>479</v>
      </c>
      <c r="I487" s="5">
        <v>670.42</v>
      </c>
      <c r="J487" t="e">
        <f>IF(COUNTIFS(#REF!,計算!B487,#REF!,"運営中",#REF!,計算!E487)=0,"",(COUNTIFS(#REF!,計算!B487,#REF!,"運営中",#REF!,計算!E487)))</f>
        <v>#REF!</v>
      </c>
      <c r="K487" t="e">
        <f>IF(COUNTIFS(#REF!,計算!B487,#REF!,"運営中",#REF!,計算!E487)=0,"",COUNTIFS(#REF!,計算!B487,#REF!,"運営中",#REF!,計算!E487))</f>
        <v>#REF!</v>
      </c>
    </row>
    <row r="488" spans="1:11" hidden="1" x14ac:dyDescent="0.15">
      <c r="A488" t="s">
        <v>600</v>
      </c>
      <c r="B488" t="s">
        <v>601</v>
      </c>
      <c r="C488" t="s">
        <v>2</v>
      </c>
      <c r="D488" t="s">
        <v>599</v>
      </c>
      <c r="E488" t="s">
        <v>538</v>
      </c>
      <c r="F488" s="7" t="s">
        <v>2119</v>
      </c>
      <c r="G488" t="s">
        <v>282</v>
      </c>
      <c r="H488" s="5">
        <v>0</v>
      </c>
      <c r="I488" s="5">
        <v>7</v>
      </c>
      <c r="J488" t="e">
        <f>IF(COUNTIFS(#REF!,計算!B488,#REF!,"運営中",#REF!,計算!E488)=0,"",(COUNTIFS(#REF!,計算!B488,#REF!,"運営中",#REF!,計算!E488)))</f>
        <v>#REF!</v>
      </c>
      <c r="K488" t="e">
        <f>IF(COUNTIFS(#REF!,計算!B488,#REF!,"運営中",#REF!,計算!E488)=0,"",COUNTIFS(#REF!,計算!B488,#REF!,"運営中",#REF!,計算!E488))</f>
        <v>#REF!</v>
      </c>
    </row>
    <row r="489" spans="1:11" x14ac:dyDescent="0.15">
      <c r="A489" t="s">
        <v>597</v>
      </c>
      <c r="B489" t="s">
        <v>598</v>
      </c>
      <c r="C489" t="s">
        <v>2</v>
      </c>
      <c r="D489" t="s">
        <v>596</v>
      </c>
      <c r="E489" t="s">
        <v>538</v>
      </c>
      <c r="F489" s="7" t="s">
        <v>2119</v>
      </c>
      <c r="G489" t="s">
        <v>282</v>
      </c>
      <c r="H489" s="5">
        <v>1123.46</v>
      </c>
      <c r="I489" s="5">
        <v>9.2799999999999994</v>
      </c>
      <c r="J489" t="e">
        <f>IF(COUNTIFS(#REF!,計算!B489,#REF!,"運営中",#REF!,計算!E489)=0,"",(COUNTIFS(#REF!,計算!B489,#REF!,"運営中",#REF!,計算!E489)))</f>
        <v>#REF!</v>
      </c>
      <c r="K489" t="e">
        <f>IF(COUNTIFS(#REF!,計算!B489,#REF!,"運営中",#REF!,計算!E489)=0,"",COUNTIFS(#REF!,計算!B489,#REF!,"運営中",#REF!,計算!E489))</f>
        <v>#REF!</v>
      </c>
    </row>
    <row r="490" spans="1:11" x14ac:dyDescent="0.15">
      <c r="A490" t="s">
        <v>594</v>
      </c>
      <c r="B490" t="s">
        <v>595</v>
      </c>
      <c r="C490" t="s">
        <v>2</v>
      </c>
      <c r="D490" t="s">
        <v>593</v>
      </c>
      <c r="E490" t="s">
        <v>538</v>
      </c>
      <c r="F490" s="7" t="s">
        <v>2119</v>
      </c>
      <c r="G490" t="s">
        <v>282</v>
      </c>
      <c r="H490" s="5">
        <v>194</v>
      </c>
      <c r="I490" s="5">
        <v>6</v>
      </c>
      <c r="J490" t="e">
        <f>IF(COUNTIFS(#REF!,計算!B490,#REF!,"運営中",#REF!,計算!E490)=0,"",(COUNTIFS(#REF!,計算!B490,#REF!,"運営中",#REF!,計算!E490)))</f>
        <v>#REF!</v>
      </c>
      <c r="K490" t="e">
        <f>IF(COUNTIFS(#REF!,計算!B490,#REF!,"運営中",#REF!,計算!E490)=0,"",COUNTIFS(#REF!,計算!B490,#REF!,"運営中",#REF!,計算!E490))</f>
        <v>#REF!</v>
      </c>
    </row>
    <row r="491" spans="1:11" x14ac:dyDescent="0.15">
      <c r="A491" t="s">
        <v>591</v>
      </c>
      <c r="B491" t="s">
        <v>592</v>
      </c>
      <c r="C491" t="s">
        <v>2</v>
      </c>
      <c r="D491" t="s">
        <v>590</v>
      </c>
      <c r="E491" t="s">
        <v>538</v>
      </c>
      <c r="F491" s="7" t="s">
        <v>2119</v>
      </c>
      <c r="G491" t="s">
        <v>2120</v>
      </c>
      <c r="H491" s="5">
        <v>107.8</v>
      </c>
      <c r="I491" s="5">
        <v>0</v>
      </c>
      <c r="J491" t="e">
        <f>IF(COUNTIFS(#REF!,計算!B491,#REF!,"運営中",#REF!,計算!E491)=0,"",(COUNTIFS(#REF!,計算!B491,#REF!,"運営中",#REF!,計算!E491)))</f>
        <v>#REF!</v>
      </c>
      <c r="K491" t="e">
        <f>IF(COUNTIFS(#REF!,計算!B491,#REF!,"運営中",#REF!,計算!E491)=0,"",COUNTIFS(#REF!,計算!B491,#REF!,"運営中",#REF!,計算!E491))</f>
        <v>#REF!</v>
      </c>
    </row>
    <row r="492" spans="1:11" hidden="1" x14ac:dyDescent="0.15">
      <c r="A492" t="s">
        <v>588</v>
      </c>
      <c r="B492" t="s">
        <v>589</v>
      </c>
      <c r="C492" t="s">
        <v>2</v>
      </c>
      <c r="D492" t="s">
        <v>91</v>
      </c>
      <c r="E492" t="s">
        <v>538</v>
      </c>
      <c r="F492" s="7" t="s">
        <v>2119</v>
      </c>
      <c r="G492" t="s">
        <v>282</v>
      </c>
      <c r="H492" s="5">
        <v>0</v>
      </c>
      <c r="I492" s="5">
        <v>1047.5999999999999</v>
      </c>
      <c r="J492" t="e">
        <f>IF(COUNTIFS(#REF!,計算!B492,#REF!,"運営中",#REF!,計算!E492)=0,"",(COUNTIFS(#REF!,計算!B492,#REF!,"運営中",#REF!,計算!E492)))</f>
        <v>#REF!</v>
      </c>
      <c r="K492" t="e">
        <f>IF(COUNTIFS(#REF!,計算!B492,#REF!,"運営中",#REF!,計算!E492)=0,"",COUNTIFS(#REF!,計算!B492,#REF!,"運営中",#REF!,計算!E492))</f>
        <v>#REF!</v>
      </c>
    </row>
    <row r="493" spans="1:11" x14ac:dyDescent="0.15">
      <c r="A493" t="s">
        <v>586</v>
      </c>
      <c r="B493" t="s">
        <v>587</v>
      </c>
      <c r="C493" t="s">
        <v>2</v>
      </c>
      <c r="D493" t="s">
        <v>585</v>
      </c>
      <c r="E493" t="s">
        <v>538</v>
      </c>
      <c r="F493" s="7" t="s">
        <v>2119</v>
      </c>
      <c r="G493" t="s">
        <v>282</v>
      </c>
      <c r="H493" s="5">
        <v>353</v>
      </c>
      <c r="I493" s="5">
        <v>6.48</v>
      </c>
      <c r="J493" t="e">
        <f>IF(COUNTIFS(#REF!,計算!B493,#REF!,"運営中",#REF!,計算!E493)=0,"",(COUNTIFS(#REF!,計算!B493,#REF!,"運営中",#REF!,計算!E493)))</f>
        <v>#REF!</v>
      </c>
      <c r="K493" t="e">
        <f>IF(COUNTIFS(#REF!,計算!B493,#REF!,"運営中",#REF!,計算!E493)=0,"",COUNTIFS(#REF!,計算!B493,#REF!,"運営中",#REF!,計算!E493))</f>
        <v>#REF!</v>
      </c>
    </row>
    <row r="494" spans="1:11" x14ac:dyDescent="0.15">
      <c r="A494" t="s">
        <v>583</v>
      </c>
      <c r="B494" t="s">
        <v>584</v>
      </c>
      <c r="C494" t="s">
        <v>2</v>
      </c>
      <c r="D494" t="s">
        <v>580</v>
      </c>
      <c r="E494" t="s">
        <v>538</v>
      </c>
      <c r="F494" s="7" t="s">
        <v>2119</v>
      </c>
      <c r="G494" t="s">
        <v>282</v>
      </c>
      <c r="H494" s="5">
        <v>115.56</v>
      </c>
      <c r="I494" s="5">
        <v>6</v>
      </c>
      <c r="J494" t="e">
        <f>IF(COUNTIFS(#REF!,計算!B494,#REF!,"運営中",#REF!,計算!E494)=0,"",(COUNTIFS(#REF!,計算!B494,#REF!,"運営中",#REF!,計算!E494)))</f>
        <v>#REF!</v>
      </c>
      <c r="K494" t="e">
        <f>IF(COUNTIFS(#REF!,計算!B494,#REF!,"運営中",#REF!,計算!E494)=0,"",COUNTIFS(#REF!,計算!B494,#REF!,"運営中",#REF!,計算!E494))</f>
        <v>#REF!</v>
      </c>
    </row>
    <row r="495" spans="1:11" x14ac:dyDescent="0.15">
      <c r="A495" t="s">
        <v>581</v>
      </c>
      <c r="B495" t="s">
        <v>582</v>
      </c>
      <c r="C495" t="s">
        <v>2</v>
      </c>
      <c r="D495" t="s">
        <v>580</v>
      </c>
      <c r="E495" t="s">
        <v>538</v>
      </c>
      <c r="F495" s="7" t="s">
        <v>2119</v>
      </c>
      <c r="G495" t="s">
        <v>2120</v>
      </c>
      <c r="H495" s="5">
        <v>396.65</v>
      </c>
      <c r="I495" s="5">
        <v>0</v>
      </c>
      <c r="J495" t="e">
        <f>IF(COUNTIFS(#REF!,計算!B495,#REF!,"運営中",#REF!,計算!E495)=0,"",(COUNTIFS(#REF!,計算!B495,#REF!,"運営中",#REF!,計算!E495)))</f>
        <v>#REF!</v>
      </c>
      <c r="K495" t="e">
        <f>IF(COUNTIFS(#REF!,計算!B495,#REF!,"運営中",#REF!,計算!E495)=0,"",COUNTIFS(#REF!,計算!B495,#REF!,"運営中",#REF!,計算!E495))</f>
        <v>#REF!</v>
      </c>
    </row>
    <row r="496" spans="1:11" x14ac:dyDescent="0.15">
      <c r="A496" t="s">
        <v>578</v>
      </c>
      <c r="B496" t="s">
        <v>579</v>
      </c>
      <c r="C496" t="s">
        <v>2</v>
      </c>
      <c r="D496" t="s">
        <v>542</v>
      </c>
      <c r="E496" t="s">
        <v>538</v>
      </c>
      <c r="F496" s="7" t="s">
        <v>2119</v>
      </c>
      <c r="G496" t="s">
        <v>2120</v>
      </c>
      <c r="H496" s="5">
        <v>108</v>
      </c>
      <c r="J496" t="e">
        <f>IF(COUNTIFS(#REF!,計算!B496,#REF!,"運営中",#REF!,計算!E496)=0,"",(COUNTIFS(#REF!,計算!B496,#REF!,"運営中",#REF!,計算!E496)))</f>
        <v>#REF!</v>
      </c>
      <c r="K496" t="e">
        <f>IF(COUNTIFS(#REF!,計算!B496,#REF!,"運営中",#REF!,計算!E496)=0,"",COUNTIFS(#REF!,計算!B496,#REF!,"運営中",#REF!,計算!E496))</f>
        <v>#REF!</v>
      </c>
    </row>
    <row r="497" spans="1:11" x14ac:dyDescent="0.15">
      <c r="A497" t="s">
        <v>576</v>
      </c>
      <c r="B497" t="s">
        <v>577</v>
      </c>
      <c r="C497" t="s">
        <v>2</v>
      </c>
      <c r="D497" t="s">
        <v>575</v>
      </c>
      <c r="E497" t="s">
        <v>538</v>
      </c>
      <c r="F497" s="7" t="s">
        <v>2119</v>
      </c>
      <c r="G497" t="s">
        <v>2120</v>
      </c>
      <c r="H497" s="5">
        <v>146.93</v>
      </c>
      <c r="J497" t="e">
        <f>IF(COUNTIFS(#REF!,計算!B497,#REF!,"運営中",#REF!,計算!E497)=0,"",(COUNTIFS(#REF!,計算!B497,#REF!,"運営中",#REF!,計算!E497)))</f>
        <v>#REF!</v>
      </c>
      <c r="K497" t="e">
        <f>IF(COUNTIFS(#REF!,計算!B497,#REF!,"運営中",#REF!,計算!E497)=0,"",COUNTIFS(#REF!,計算!B497,#REF!,"運営中",#REF!,計算!E497))</f>
        <v>#REF!</v>
      </c>
    </row>
    <row r="498" spans="1:11" x14ac:dyDescent="0.15">
      <c r="A498" t="s">
        <v>573</v>
      </c>
      <c r="B498" t="s">
        <v>574</v>
      </c>
      <c r="C498" t="s">
        <v>2</v>
      </c>
      <c r="D498" t="s">
        <v>572</v>
      </c>
      <c r="E498" t="s">
        <v>538</v>
      </c>
      <c r="F498" s="7" t="s">
        <v>2119</v>
      </c>
      <c r="G498" t="s">
        <v>2120</v>
      </c>
      <c r="H498" s="5">
        <v>60.8</v>
      </c>
      <c r="J498" t="e">
        <f>IF(COUNTIFS(#REF!,計算!B498,#REF!,"運営中",#REF!,計算!E498)=0,"",(COUNTIFS(#REF!,計算!B498,#REF!,"運営中",#REF!,計算!E498)))</f>
        <v>#REF!</v>
      </c>
      <c r="K498" t="e">
        <f>IF(COUNTIFS(#REF!,計算!B498,#REF!,"運営中",#REF!,計算!E498)=0,"",COUNTIFS(#REF!,計算!B498,#REF!,"運営中",#REF!,計算!E498))</f>
        <v>#REF!</v>
      </c>
    </row>
    <row r="499" spans="1:11" x14ac:dyDescent="0.15">
      <c r="A499" t="s">
        <v>570</v>
      </c>
      <c r="B499" t="s">
        <v>571</v>
      </c>
      <c r="C499" t="s">
        <v>2</v>
      </c>
      <c r="D499" t="s">
        <v>569</v>
      </c>
      <c r="E499" t="s">
        <v>538</v>
      </c>
      <c r="F499" s="7" t="s">
        <v>2119</v>
      </c>
      <c r="G499" t="s">
        <v>282</v>
      </c>
      <c r="H499" s="5">
        <v>494.02</v>
      </c>
      <c r="I499" s="5">
        <v>1007.51</v>
      </c>
      <c r="J499" t="e">
        <f>IF(COUNTIFS(#REF!,計算!B499,#REF!,"運営中",#REF!,計算!E499)=0,"",(COUNTIFS(#REF!,計算!B499,#REF!,"運営中",#REF!,計算!E499)))</f>
        <v>#REF!</v>
      </c>
      <c r="K499" t="e">
        <f>IF(COUNTIFS(#REF!,計算!B499,#REF!,"運営中",#REF!,計算!E499)=0,"",COUNTIFS(#REF!,計算!B499,#REF!,"運営中",#REF!,計算!E499))</f>
        <v>#REF!</v>
      </c>
    </row>
    <row r="500" spans="1:11" hidden="1" x14ac:dyDescent="0.15">
      <c r="A500" t="s">
        <v>567</v>
      </c>
      <c r="B500" t="s">
        <v>568</v>
      </c>
      <c r="C500" t="s">
        <v>2</v>
      </c>
      <c r="D500" t="s">
        <v>566</v>
      </c>
      <c r="E500" t="s">
        <v>538</v>
      </c>
      <c r="F500" s="7" t="s">
        <v>2119</v>
      </c>
      <c r="G500" t="s">
        <v>282</v>
      </c>
      <c r="H500" s="5">
        <v>0</v>
      </c>
      <c r="I500" s="5">
        <v>7</v>
      </c>
      <c r="J500" t="e">
        <f>IF(COUNTIFS(#REF!,計算!B500,#REF!,"運営中",#REF!,計算!E500)=0,"",(COUNTIFS(#REF!,計算!B500,#REF!,"運営中",#REF!,計算!E500)))</f>
        <v>#REF!</v>
      </c>
      <c r="K500" t="e">
        <f>IF(COUNTIFS(#REF!,計算!B500,#REF!,"運営中",#REF!,計算!E500)=0,"",COUNTIFS(#REF!,計算!B500,#REF!,"運営中",#REF!,計算!E500))</f>
        <v>#REF!</v>
      </c>
    </row>
    <row r="501" spans="1:11" hidden="1" x14ac:dyDescent="0.15">
      <c r="A501" t="s">
        <v>564</v>
      </c>
      <c r="B501" t="s">
        <v>565</v>
      </c>
      <c r="C501" t="s">
        <v>2</v>
      </c>
      <c r="D501" t="s">
        <v>563</v>
      </c>
      <c r="E501" t="s">
        <v>538</v>
      </c>
      <c r="F501" s="7" t="s">
        <v>2119</v>
      </c>
      <c r="G501" t="s">
        <v>282</v>
      </c>
      <c r="H501" s="5">
        <v>0</v>
      </c>
      <c r="I501" s="5">
        <v>8.02</v>
      </c>
      <c r="J501" t="e">
        <f>IF(COUNTIFS(#REF!,計算!B501,#REF!,"運営中",#REF!,計算!E501)=0,"",(COUNTIFS(#REF!,計算!B501,#REF!,"運営中",#REF!,計算!E501)))</f>
        <v>#REF!</v>
      </c>
      <c r="K501" t="e">
        <f>IF(COUNTIFS(#REF!,計算!B501,#REF!,"運営中",#REF!,計算!E501)=0,"",COUNTIFS(#REF!,計算!B501,#REF!,"運営中",#REF!,計算!E501))</f>
        <v>#REF!</v>
      </c>
    </row>
    <row r="502" spans="1:11" x14ac:dyDescent="0.15">
      <c r="A502" t="s">
        <v>561</v>
      </c>
      <c r="B502" t="s">
        <v>562</v>
      </c>
      <c r="C502" t="s">
        <v>2</v>
      </c>
      <c r="D502" t="s">
        <v>560</v>
      </c>
      <c r="E502" t="s">
        <v>538</v>
      </c>
      <c r="F502" s="7" t="s">
        <v>2119</v>
      </c>
      <c r="G502" t="s">
        <v>282</v>
      </c>
      <c r="H502" s="5">
        <v>2552.7399999999998</v>
      </c>
      <c r="I502" s="5">
        <v>2552.7399999999998</v>
      </c>
      <c r="J502" t="e">
        <f>IF(COUNTIFS(#REF!,計算!B502,#REF!,"運営中",#REF!,計算!E502)=0,"",(COUNTIFS(#REF!,計算!B502,#REF!,"運営中",#REF!,計算!E502)))</f>
        <v>#REF!</v>
      </c>
      <c r="K502" t="e">
        <f>IF(COUNTIFS(#REF!,計算!B502,#REF!,"運営中",#REF!,計算!E502)=0,"",COUNTIFS(#REF!,計算!B502,#REF!,"運営中",#REF!,計算!E502))</f>
        <v>#REF!</v>
      </c>
    </row>
    <row r="503" spans="1:11" hidden="1" x14ac:dyDescent="0.15">
      <c r="A503" t="s">
        <v>558</v>
      </c>
      <c r="B503" t="s">
        <v>559</v>
      </c>
      <c r="C503" t="s">
        <v>2</v>
      </c>
      <c r="D503" t="s">
        <v>557</v>
      </c>
      <c r="E503" t="s">
        <v>538</v>
      </c>
      <c r="F503" s="7" t="s">
        <v>2119</v>
      </c>
      <c r="G503" t="s">
        <v>282</v>
      </c>
      <c r="H503" s="5">
        <v>0</v>
      </c>
      <c r="I503" s="5">
        <v>7</v>
      </c>
      <c r="J503" t="e">
        <f>IF(COUNTIFS(#REF!,計算!B503,#REF!,"運営中",#REF!,計算!E503)=0,"",(COUNTIFS(#REF!,計算!B503,#REF!,"運営中",#REF!,計算!E503)))</f>
        <v>#REF!</v>
      </c>
      <c r="K503" t="e">
        <f>IF(COUNTIFS(#REF!,計算!B503,#REF!,"運営中",#REF!,計算!E503)=0,"",COUNTIFS(#REF!,計算!B503,#REF!,"運営中",#REF!,計算!E503))</f>
        <v>#REF!</v>
      </c>
    </row>
    <row r="504" spans="1:11" x14ac:dyDescent="0.15">
      <c r="A504" t="s">
        <v>555</v>
      </c>
      <c r="B504" t="s">
        <v>556</v>
      </c>
      <c r="C504" t="s">
        <v>2</v>
      </c>
      <c r="D504" t="s">
        <v>554</v>
      </c>
      <c r="E504" t="s">
        <v>538</v>
      </c>
      <c r="F504" s="7" t="s">
        <v>2119</v>
      </c>
      <c r="G504" t="s">
        <v>2120</v>
      </c>
      <c r="H504" s="5">
        <v>839</v>
      </c>
      <c r="J504" t="e">
        <f>IF(COUNTIFS(#REF!,計算!B504,#REF!,"運営中",#REF!,計算!E504)=0,"",(COUNTIFS(#REF!,計算!B504,#REF!,"運営中",#REF!,計算!E504)))</f>
        <v>#REF!</v>
      </c>
      <c r="K504" t="e">
        <f>IF(COUNTIFS(#REF!,計算!B504,#REF!,"運営中",#REF!,計算!E504)=0,"",COUNTIFS(#REF!,計算!B504,#REF!,"運営中",#REF!,計算!E504))</f>
        <v>#REF!</v>
      </c>
    </row>
    <row r="505" spans="1:11" hidden="1" x14ac:dyDescent="0.15">
      <c r="A505" t="s">
        <v>552</v>
      </c>
      <c r="B505" t="s">
        <v>553</v>
      </c>
      <c r="C505" t="s">
        <v>2</v>
      </c>
      <c r="D505" t="s">
        <v>551</v>
      </c>
      <c r="E505" t="s">
        <v>538</v>
      </c>
      <c r="F505" s="7" t="s">
        <v>2119</v>
      </c>
      <c r="G505" t="s">
        <v>282</v>
      </c>
      <c r="H505" s="5">
        <v>0</v>
      </c>
      <c r="I505" s="5">
        <v>7</v>
      </c>
      <c r="J505" t="e">
        <f>IF(COUNTIFS(#REF!,計算!B505,#REF!,"運営中",#REF!,計算!E505)=0,"",(COUNTIFS(#REF!,計算!B505,#REF!,"運営中",#REF!,計算!E505)))</f>
        <v>#REF!</v>
      </c>
      <c r="K505" t="e">
        <f>IF(COUNTIFS(#REF!,計算!B505,#REF!,"運営中",#REF!,計算!E505)=0,"",COUNTIFS(#REF!,計算!B505,#REF!,"運営中",#REF!,計算!E505))</f>
        <v>#REF!</v>
      </c>
    </row>
    <row r="506" spans="1:11" hidden="1" x14ac:dyDescent="0.15">
      <c r="A506" t="s">
        <v>549</v>
      </c>
      <c r="B506" t="s">
        <v>550</v>
      </c>
      <c r="C506" t="s">
        <v>2</v>
      </c>
      <c r="D506" t="s">
        <v>548</v>
      </c>
      <c r="E506" t="s">
        <v>538</v>
      </c>
      <c r="F506" s="7" t="s">
        <v>2119</v>
      </c>
      <c r="G506" t="s">
        <v>282</v>
      </c>
      <c r="H506" s="5">
        <v>0</v>
      </c>
      <c r="I506" s="5">
        <v>3</v>
      </c>
      <c r="J506" t="e">
        <f>IF(COUNTIFS(#REF!,計算!B506,#REF!,"運営中",#REF!,計算!E506)=0,"",(COUNTIFS(#REF!,計算!B506,#REF!,"運営中",#REF!,計算!E506)))</f>
        <v>#REF!</v>
      </c>
      <c r="K506" t="e">
        <f>IF(COUNTIFS(#REF!,計算!B506,#REF!,"運営中",#REF!,計算!E506)=0,"",COUNTIFS(#REF!,計算!B506,#REF!,"運営中",#REF!,計算!E506))</f>
        <v>#REF!</v>
      </c>
    </row>
    <row r="507" spans="1:11" hidden="1" x14ac:dyDescent="0.15">
      <c r="A507" t="s">
        <v>546</v>
      </c>
      <c r="B507" t="s">
        <v>547</v>
      </c>
      <c r="C507" t="s">
        <v>2</v>
      </c>
      <c r="D507" t="s">
        <v>545</v>
      </c>
      <c r="E507" t="s">
        <v>538</v>
      </c>
      <c r="F507" s="7" t="s">
        <v>2119</v>
      </c>
      <c r="G507" t="s">
        <v>282</v>
      </c>
      <c r="H507" s="5">
        <v>0</v>
      </c>
      <c r="I507" s="5">
        <v>3876.33</v>
      </c>
      <c r="J507" t="e">
        <f>IF(COUNTIFS(#REF!,計算!B507,#REF!,"運営中",#REF!,計算!E507)=0,"",(COUNTIFS(#REF!,計算!B507,#REF!,"運営中",#REF!,計算!E507)))</f>
        <v>#REF!</v>
      </c>
      <c r="K507" t="e">
        <f>IF(COUNTIFS(#REF!,計算!B507,#REF!,"運営中",#REF!,計算!E507)=0,"",COUNTIFS(#REF!,計算!B507,#REF!,"運営中",#REF!,計算!E507))</f>
        <v>#REF!</v>
      </c>
    </row>
    <row r="508" spans="1:11" x14ac:dyDescent="0.15">
      <c r="A508" t="s">
        <v>543</v>
      </c>
      <c r="B508" t="s">
        <v>544</v>
      </c>
      <c r="C508" t="s">
        <v>2</v>
      </c>
      <c r="D508" t="s">
        <v>542</v>
      </c>
      <c r="E508" t="s">
        <v>538</v>
      </c>
      <c r="F508" s="7" t="s">
        <v>2119</v>
      </c>
      <c r="G508" t="s">
        <v>2120</v>
      </c>
      <c r="H508" s="5">
        <v>68</v>
      </c>
      <c r="J508" t="e">
        <f>IF(COUNTIFS(#REF!,計算!B508,#REF!,"運営中",#REF!,計算!E508)=0,"",(COUNTIFS(#REF!,計算!B508,#REF!,"運営中",#REF!,計算!E508)))</f>
        <v>#REF!</v>
      </c>
      <c r="K508" t="e">
        <f>IF(COUNTIFS(#REF!,計算!B508,#REF!,"運営中",#REF!,計算!E508)=0,"",COUNTIFS(#REF!,計算!B508,#REF!,"運営中",#REF!,計算!E508))</f>
        <v>#REF!</v>
      </c>
    </row>
    <row r="509" spans="1:11" x14ac:dyDescent="0.15">
      <c r="A509" t="s">
        <v>540</v>
      </c>
      <c r="B509" t="s">
        <v>541</v>
      </c>
      <c r="C509" t="s">
        <v>2</v>
      </c>
      <c r="D509" t="s">
        <v>539</v>
      </c>
      <c r="E509" t="s">
        <v>538</v>
      </c>
      <c r="F509" s="7" t="s">
        <v>2119</v>
      </c>
      <c r="G509" t="s">
        <v>2120</v>
      </c>
      <c r="H509" s="5">
        <v>404.12</v>
      </c>
      <c r="J509" t="e">
        <f>IF(COUNTIFS(#REF!,計算!B509,#REF!,"運営中",#REF!,計算!E509)=0,"",(COUNTIFS(#REF!,計算!B509,#REF!,"運営中",#REF!,計算!E509)))</f>
        <v>#REF!</v>
      </c>
      <c r="K509" t="e">
        <f>IF(COUNTIFS(#REF!,計算!B509,#REF!,"運営中",#REF!,計算!E509)=0,"",COUNTIFS(#REF!,計算!B509,#REF!,"運営中",#REF!,計算!E509))</f>
        <v>#REF!</v>
      </c>
    </row>
    <row r="510" spans="1:11" hidden="1" x14ac:dyDescent="0.15">
      <c r="A510" t="s">
        <v>536</v>
      </c>
      <c r="B510" t="s">
        <v>537</v>
      </c>
      <c r="C510" t="s">
        <v>2</v>
      </c>
      <c r="D510" t="s">
        <v>535</v>
      </c>
      <c r="E510" t="s">
        <v>519</v>
      </c>
      <c r="F510" s="7" t="s">
        <v>2119</v>
      </c>
      <c r="G510" t="s">
        <v>282</v>
      </c>
      <c r="H510" s="5">
        <v>0</v>
      </c>
      <c r="I510" s="5">
        <v>99.36</v>
      </c>
      <c r="J510" t="e">
        <f>IF(COUNTIFS(#REF!,計算!B510,#REF!,"運営中",#REF!,計算!E510)=0,"",(COUNTIFS(#REF!,計算!B510,#REF!,"運営中",#REF!,計算!E510)))</f>
        <v>#REF!</v>
      </c>
      <c r="K510" t="e">
        <f>IF(COUNTIFS(#REF!,計算!B510,#REF!,"運営中",#REF!,計算!E510)=0,"",COUNTIFS(#REF!,計算!B510,#REF!,"運営中",#REF!,計算!E510))</f>
        <v>#REF!</v>
      </c>
    </row>
    <row r="511" spans="1:11" x14ac:dyDescent="0.15">
      <c r="A511" t="s">
        <v>533</v>
      </c>
      <c r="B511" t="s">
        <v>534</v>
      </c>
      <c r="C511" t="s">
        <v>2</v>
      </c>
      <c r="D511" t="s">
        <v>532</v>
      </c>
      <c r="E511" t="s">
        <v>519</v>
      </c>
      <c r="F511" s="7" t="s">
        <v>2119</v>
      </c>
      <c r="G511" t="s">
        <v>282</v>
      </c>
      <c r="H511" s="5">
        <v>380</v>
      </c>
      <c r="I511" s="5">
        <v>190.34</v>
      </c>
      <c r="J511" t="e">
        <f>IF(COUNTIFS(#REF!,計算!B511,#REF!,"運営中",#REF!,計算!E511)=0,"",(COUNTIFS(#REF!,計算!B511,#REF!,"運営中",#REF!,計算!E511)))</f>
        <v>#REF!</v>
      </c>
      <c r="K511" t="e">
        <f>IF(COUNTIFS(#REF!,計算!B511,#REF!,"運営中",#REF!,計算!E511)=0,"",COUNTIFS(#REF!,計算!B511,#REF!,"運営中",#REF!,計算!E511))</f>
        <v>#REF!</v>
      </c>
    </row>
    <row r="512" spans="1:11" x14ac:dyDescent="0.15">
      <c r="A512" t="s">
        <v>527</v>
      </c>
      <c r="B512" t="s">
        <v>528</v>
      </c>
      <c r="C512" t="s">
        <v>2</v>
      </c>
      <c r="D512" t="s">
        <v>526</v>
      </c>
      <c r="E512" t="s">
        <v>519</v>
      </c>
      <c r="F512" s="7" t="s">
        <v>2119</v>
      </c>
      <c r="G512" t="s">
        <v>282</v>
      </c>
      <c r="H512" s="5">
        <v>372.2</v>
      </c>
      <c r="I512" s="5">
        <v>156</v>
      </c>
      <c r="J512" t="e">
        <f>IF(COUNTIFS(#REF!,計算!B512,#REF!,"運営中",#REF!,計算!E512)=0,"",(COUNTIFS(#REF!,計算!B512,#REF!,"運営中",#REF!,計算!E512)))</f>
        <v>#REF!</v>
      </c>
      <c r="K512" t="e">
        <f>IF(COUNTIFS(#REF!,計算!B512,#REF!,"運営中",#REF!,計算!E512)=0,"",COUNTIFS(#REF!,計算!B512,#REF!,"運営中",#REF!,計算!E512))</f>
        <v>#REF!</v>
      </c>
    </row>
    <row r="513" spans="1:11" hidden="1" x14ac:dyDescent="0.15">
      <c r="A513" t="s">
        <v>521</v>
      </c>
      <c r="B513" t="s">
        <v>522</v>
      </c>
      <c r="C513" t="s">
        <v>2</v>
      </c>
      <c r="D513" t="s">
        <v>520</v>
      </c>
      <c r="E513" t="s">
        <v>519</v>
      </c>
      <c r="F513" s="7" t="s">
        <v>2119</v>
      </c>
      <c r="G513" t="s">
        <v>282</v>
      </c>
      <c r="H513" s="5">
        <v>0</v>
      </c>
      <c r="I513" s="5">
        <v>310.24</v>
      </c>
      <c r="J513" t="e">
        <f>IF(COUNTIFS(#REF!,計算!B513,#REF!,"運営中",#REF!,計算!E513)=0,"",(COUNTIFS(#REF!,計算!B513,#REF!,"運営中",#REF!,計算!E513)))</f>
        <v>#REF!</v>
      </c>
      <c r="K513" t="e">
        <f>IF(COUNTIFS(#REF!,計算!B513,#REF!,"運営中",#REF!,計算!E513)=0,"",COUNTIFS(#REF!,計算!B513,#REF!,"運営中",#REF!,計算!E513))</f>
        <v>#REF!</v>
      </c>
    </row>
    <row r="514" spans="1:11" x14ac:dyDescent="0.15">
      <c r="A514" t="s">
        <v>517</v>
      </c>
      <c r="B514" t="s">
        <v>518</v>
      </c>
      <c r="C514" t="s">
        <v>2</v>
      </c>
      <c r="D514" t="s">
        <v>516</v>
      </c>
      <c r="E514" t="s">
        <v>512</v>
      </c>
      <c r="F514" s="7" t="s">
        <v>2119</v>
      </c>
      <c r="G514" t="s">
        <v>282</v>
      </c>
      <c r="H514" s="5">
        <v>3009.18</v>
      </c>
      <c r="I514" s="5">
        <v>2631.7</v>
      </c>
      <c r="J514" t="e">
        <f>IF(COUNTIFS(#REF!,計算!B514,#REF!,"運営中",#REF!,計算!E514)=0,"",(COUNTIFS(#REF!,計算!B514,#REF!,"運営中",#REF!,計算!E514)))</f>
        <v>#REF!</v>
      </c>
      <c r="K514" t="e">
        <f>IF(COUNTIFS(#REF!,計算!B514,#REF!,"運営中",#REF!,計算!E514)=0,"",COUNTIFS(#REF!,計算!B514,#REF!,"運営中",#REF!,計算!E514))</f>
        <v>#REF!</v>
      </c>
    </row>
    <row r="515" spans="1:11" x14ac:dyDescent="0.15">
      <c r="A515" t="s">
        <v>514</v>
      </c>
      <c r="B515" t="s">
        <v>515</v>
      </c>
      <c r="C515" t="s">
        <v>2</v>
      </c>
      <c r="D515" t="s">
        <v>2082</v>
      </c>
      <c r="E515" t="s">
        <v>512</v>
      </c>
      <c r="F515" s="7" t="s">
        <v>2119</v>
      </c>
      <c r="G515" t="s">
        <v>282</v>
      </c>
      <c r="H515" s="5">
        <v>11000.27</v>
      </c>
      <c r="I515" s="5">
        <v>5952.2</v>
      </c>
      <c r="J515" t="e">
        <f>IF(COUNTIFS(#REF!,計算!B515,#REF!,"運営中",#REF!,計算!E515)=0,"",(COUNTIFS(#REF!,計算!B515,#REF!,"運営中",#REF!,計算!E515)))</f>
        <v>#REF!</v>
      </c>
      <c r="K515" t="e">
        <f>IF(COUNTIFS(#REF!,計算!B515,#REF!,"運営中",#REF!,計算!E515)=0,"",COUNTIFS(#REF!,計算!B515,#REF!,"運営中",#REF!,計算!E515))</f>
        <v>#REF!</v>
      </c>
    </row>
    <row r="516" spans="1:11" x14ac:dyDescent="0.15">
      <c r="A516" t="s">
        <v>510</v>
      </c>
      <c r="B516" t="s">
        <v>511</v>
      </c>
      <c r="C516" t="s">
        <v>2</v>
      </c>
      <c r="D516" t="s">
        <v>509</v>
      </c>
      <c r="E516" t="s">
        <v>405</v>
      </c>
      <c r="F516" s="7" t="s">
        <v>2119</v>
      </c>
      <c r="G516" t="s">
        <v>2120</v>
      </c>
      <c r="H516" s="5">
        <v>79.08</v>
      </c>
      <c r="J516" t="e">
        <f>IF(COUNTIFS(#REF!,計算!B516,#REF!,"運営中",#REF!,計算!E516)=0,"",(COUNTIFS(#REF!,計算!B516,#REF!,"運営中",#REF!,計算!E516)))</f>
        <v>#REF!</v>
      </c>
      <c r="K516" t="e">
        <f>IF(COUNTIFS(#REF!,計算!B516,#REF!,"運営中",#REF!,計算!E516)=0,"",COUNTIFS(#REF!,計算!B516,#REF!,"運営中",#REF!,計算!E516))</f>
        <v>#REF!</v>
      </c>
    </row>
    <row r="517" spans="1:11" x14ac:dyDescent="0.15">
      <c r="A517" t="s">
        <v>507</v>
      </c>
      <c r="B517" t="s">
        <v>508</v>
      </c>
      <c r="C517" t="s">
        <v>2</v>
      </c>
      <c r="D517" t="s">
        <v>506</v>
      </c>
      <c r="E517" t="s">
        <v>405</v>
      </c>
      <c r="F517" s="7" t="s">
        <v>2119</v>
      </c>
      <c r="G517" t="s">
        <v>2120</v>
      </c>
      <c r="H517" s="5">
        <v>38.93</v>
      </c>
      <c r="J517" t="e">
        <f>IF(COUNTIFS(#REF!,計算!B517,#REF!,"運営中",#REF!,計算!E517)=0,"",(COUNTIFS(#REF!,計算!B517,#REF!,"運営中",#REF!,計算!E517)))</f>
        <v>#REF!</v>
      </c>
      <c r="K517" t="e">
        <f>IF(COUNTIFS(#REF!,計算!B517,#REF!,"運営中",#REF!,計算!E517)=0,"",COUNTIFS(#REF!,計算!B517,#REF!,"運営中",#REF!,計算!E517))</f>
        <v>#REF!</v>
      </c>
    </row>
    <row r="518" spans="1:11" x14ac:dyDescent="0.15">
      <c r="A518" t="s">
        <v>504</v>
      </c>
      <c r="B518" t="s">
        <v>505</v>
      </c>
      <c r="C518" t="s">
        <v>2</v>
      </c>
      <c r="D518" t="s">
        <v>503</v>
      </c>
      <c r="E518" t="s">
        <v>405</v>
      </c>
      <c r="F518" s="7" t="s">
        <v>2119</v>
      </c>
      <c r="G518" t="s">
        <v>2120</v>
      </c>
      <c r="H518" s="5">
        <v>123.41</v>
      </c>
      <c r="J518" t="e">
        <f>IF(COUNTIFS(#REF!,計算!B518,#REF!,"運営中",#REF!,計算!E518)=0,"",(COUNTIFS(#REF!,計算!B518,#REF!,"運営中",#REF!,計算!E518)))</f>
        <v>#REF!</v>
      </c>
      <c r="K518" t="e">
        <f>IF(COUNTIFS(#REF!,計算!B518,#REF!,"運営中",#REF!,計算!E518)=0,"",COUNTIFS(#REF!,計算!B518,#REF!,"運営中",#REF!,計算!E518))</f>
        <v>#REF!</v>
      </c>
    </row>
    <row r="519" spans="1:11" x14ac:dyDescent="0.15">
      <c r="A519" t="s">
        <v>501</v>
      </c>
      <c r="B519" t="s">
        <v>502</v>
      </c>
      <c r="C519" t="s">
        <v>2</v>
      </c>
      <c r="D519" t="s">
        <v>500</v>
      </c>
      <c r="E519" t="s">
        <v>405</v>
      </c>
      <c r="F519" s="7" t="s">
        <v>2119</v>
      </c>
      <c r="G519" t="s">
        <v>2120</v>
      </c>
      <c r="H519" s="5">
        <v>142.26</v>
      </c>
      <c r="J519" t="e">
        <f>IF(COUNTIFS(#REF!,計算!B519,#REF!,"運営中",#REF!,計算!E519)=0,"",(COUNTIFS(#REF!,計算!B519,#REF!,"運営中",#REF!,計算!E519)))</f>
        <v>#REF!</v>
      </c>
      <c r="K519" t="e">
        <f>IF(COUNTIFS(#REF!,計算!B519,#REF!,"運営中",#REF!,計算!E519)=0,"",COUNTIFS(#REF!,計算!B519,#REF!,"運営中",#REF!,計算!E519))</f>
        <v>#REF!</v>
      </c>
    </row>
    <row r="520" spans="1:11" x14ac:dyDescent="0.15">
      <c r="A520" t="s">
        <v>498</v>
      </c>
      <c r="B520" t="s">
        <v>499</v>
      </c>
      <c r="C520" t="s">
        <v>2</v>
      </c>
      <c r="D520" t="s">
        <v>497</v>
      </c>
      <c r="E520" t="s">
        <v>405</v>
      </c>
      <c r="F520" s="7" t="s">
        <v>2119</v>
      </c>
      <c r="G520" t="s">
        <v>2120</v>
      </c>
      <c r="H520" s="5">
        <v>652.70000000000005</v>
      </c>
      <c r="J520" t="e">
        <f>IF(COUNTIFS(#REF!,計算!B520,#REF!,"運営中",#REF!,計算!E520)=0,"",(COUNTIFS(#REF!,計算!B520,#REF!,"運営中",#REF!,計算!E520)))</f>
        <v>#REF!</v>
      </c>
      <c r="K520" t="e">
        <f>IF(COUNTIFS(#REF!,計算!B520,#REF!,"運営中",#REF!,計算!E520)=0,"",COUNTIFS(#REF!,計算!B520,#REF!,"運営中",#REF!,計算!E520))</f>
        <v>#REF!</v>
      </c>
    </row>
    <row r="521" spans="1:11" x14ac:dyDescent="0.15">
      <c r="A521" t="s">
        <v>495</v>
      </c>
      <c r="B521" t="s">
        <v>496</v>
      </c>
      <c r="C521" t="s">
        <v>2</v>
      </c>
      <c r="D521" t="s">
        <v>494</v>
      </c>
      <c r="E521" t="s">
        <v>405</v>
      </c>
      <c r="F521" s="7" t="s">
        <v>2119</v>
      </c>
      <c r="G521" t="s">
        <v>2120</v>
      </c>
      <c r="H521" s="5">
        <v>210.19</v>
      </c>
      <c r="J521" t="e">
        <f>IF(COUNTIFS(#REF!,計算!B521,#REF!,"運営中",#REF!,計算!E521)=0,"",(COUNTIFS(#REF!,計算!B521,#REF!,"運営中",#REF!,計算!E521)))</f>
        <v>#REF!</v>
      </c>
      <c r="K521" t="e">
        <f>IF(COUNTIFS(#REF!,計算!B521,#REF!,"運営中",#REF!,計算!E521)=0,"",COUNTIFS(#REF!,計算!B521,#REF!,"運営中",#REF!,計算!E521))</f>
        <v>#REF!</v>
      </c>
    </row>
    <row r="522" spans="1:11" x14ac:dyDescent="0.15">
      <c r="A522" t="s">
        <v>492</v>
      </c>
      <c r="B522" t="s">
        <v>493</v>
      </c>
      <c r="C522" t="s">
        <v>2</v>
      </c>
      <c r="D522" t="s">
        <v>491</v>
      </c>
      <c r="E522" t="s">
        <v>405</v>
      </c>
      <c r="F522" s="7" t="s">
        <v>2119</v>
      </c>
      <c r="G522" t="s">
        <v>2120</v>
      </c>
      <c r="H522" s="5">
        <v>41.73</v>
      </c>
      <c r="J522" t="e">
        <f>IF(COUNTIFS(#REF!,計算!B522,#REF!,"運営中",#REF!,計算!E522)=0,"",(COUNTIFS(#REF!,計算!B522,#REF!,"運営中",#REF!,計算!E522)))</f>
        <v>#REF!</v>
      </c>
      <c r="K522" t="e">
        <f>IF(COUNTIFS(#REF!,計算!B522,#REF!,"運営中",#REF!,計算!E522)=0,"",COUNTIFS(#REF!,計算!B522,#REF!,"運営中",#REF!,計算!E522))</f>
        <v>#REF!</v>
      </c>
    </row>
    <row r="523" spans="1:11" x14ac:dyDescent="0.15">
      <c r="A523" t="s">
        <v>489</v>
      </c>
      <c r="B523" t="s">
        <v>490</v>
      </c>
      <c r="C523" t="s">
        <v>2</v>
      </c>
      <c r="D523" t="s">
        <v>488</v>
      </c>
      <c r="E523" t="s">
        <v>405</v>
      </c>
      <c r="F523" s="7" t="s">
        <v>2119</v>
      </c>
      <c r="G523" t="s">
        <v>2120</v>
      </c>
      <c r="H523" s="5">
        <v>14.32</v>
      </c>
      <c r="J523" t="e">
        <f>IF(COUNTIFS(#REF!,計算!B523,#REF!,"運営中",#REF!,計算!E523)=0,"",(COUNTIFS(#REF!,計算!B523,#REF!,"運営中",#REF!,計算!E523)))</f>
        <v>#REF!</v>
      </c>
      <c r="K523" t="e">
        <f>IF(COUNTIFS(#REF!,計算!B523,#REF!,"運営中",#REF!,計算!E523)=0,"",COUNTIFS(#REF!,計算!B523,#REF!,"運営中",#REF!,計算!E523))</f>
        <v>#REF!</v>
      </c>
    </row>
    <row r="524" spans="1:11" x14ac:dyDescent="0.15">
      <c r="A524" t="s">
        <v>486</v>
      </c>
      <c r="B524" t="s">
        <v>487</v>
      </c>
      <c r="C524" t="s">
        <v>2</v>
      </c>
      <c r="D524" t="s">
        <v>485</v>
      </c>
      <c r="E524" t="s">
        <v>405</v>
      </c>
      <c r="F524" s="7" t="s">
        <v>2119</v>
      </c>
      <c r="G524" t="s">
        <v>2120</v>
      </c>
      <c r="H524" s="5">
        <v>25.01</v>
      </c>
      <c r="J524" t="e">
        <f>IF(COUNTIFS(#REF!,計算!B524,#REF!,"運営中",#REF!,計算!E524)=0,"",(COUNTIFS(#REF!,計算!B524,#REF!,"運営中",#REF!,計算!E524)))</f>
        <v>#REF!</v>
      </c>
      <c r="K524" t="e">
        <f>IF(COUNTIFS(#REF!,計算!B524,#REF!,"運営中",#REF!,計算!E524)=0,"",COUNTIFS(#REF!,計算!B524,#REF!,"運営中",#REF!,計算!E524))</f>
        <v>#REF!</v>
      </c>
    </row>
    <row r="525" spans="1:11" x14ac:dyDescent="0.15">
      <c r="A525" t="s">
        <v>483</v>
      </c>
      <c r="B525" t="s">
        <v>484</v>
      </c>
      <c r="C525" t="s">
        <v>2</v>
      </c>
      <c r="D525" t="s">
        <v>482</v>
      </c>
      <c r="E525" t="s">
        <v>405</v>
      </c>
      <c r="F525" s="7" t="s">
        <v>2119</v>
      </c>
      <c r="G525" t="s">
        <v>2120</v>
      </c>
      <c r="H525" s="5">
        <v>14.91</v>
      </c>
      <c r="J525" t="e">
        <f>IF(COUNTIFS(#REF!,計算!B525,#REF!,"運営中",#REF!,計算!E525)=0,"",(COUNTIFS(#REF!,計算!B525,#REF!,"運営中",#REF!,計算!E525)))</f>
        <v>#REF!</v>
      </c>
      <c r="K525" t="e">
        <f>IF(COUNTIFS(#REF!,計算!B525,#REF!,"運営中",#REF!,計算!E525)=0,"",COUNTIFS(#REF!,計算!B525,#REF!,"運営中",#REF!,計算!E525))</f>
        <v>#REF!</v>
      </c>
    </row>
    <row r="526" spans="1:11" x14ac:dyDescent="0.15">
      <c r="A526" t="s">
        <v>480</v>
      </c>
      <c r="B526" t="s">
        <v>481</v>
      </c>
      <c r="C526" t="s">
        <v>2</v>
      </c>
      <c r="D526" t="s">
        <v>479</v>
      </c>
      <c r="E526" t="s">
        <v>405</v>
      </c>
      <c r="F526" s="7" t="s">
        <v>2119</v>
      </c>
      <c r="G526" t="s">
        <v>2120</v>
      </c>
      <c r="H526" s="5">
        <v>44.62</v>
      </c>
      <c r="J526" t="e">
        <f>IF(COUNTIFS(#REF!,計算!B526,#REF!,"運営中",#REF!,計算!E526)=0,"",(COUNTIFS(#REF!,計算!B526,#REF!,"運営中",#REF!,計算!E526)))</f>
        <v>#REF!</v>
      </c>
      <c r="K526" t="e">
        <f>IF(COUNTIFS(#REF!,計算!B526,#REF!,"運営中",#REF!,計算!E526)=0,"",COUNTIFS(#REF!,計算!B526,#REF!,"運営中",#REF!,計算!E526))</f>
        <v>#REF!</v>
      </c>
    </row>
    <row r="527" spans="1:11" x14ac:dyDescent="0.15">
      <c r="A527" t="s">
        <v>477</v>
      </c>
      <c r="B527" t="s">
        <v>478</v>
      </c>
      <c r="C527" t="s">
        <v>2</v>
      </c>
      <c r="D527" t="s">
        <v>476</v>
      </c>
      <c r="E527" t="s">
        <v>405</v>
      </c>
      <c r="F527" s="7" t="s">
        <v>2119</v>
      </c>
      <c r="G527" t="s">
        <v>2120</v>
      </c>
      <c r="H527" s="5">
        <v>241.22</v>
      </c>
      <c r="J527" t="e">
        <f>IF(COUNTIFS(#REF!,計算!B527,#REF!,"運営中",#REF!,計算!E527)=0,"",(COUNTIFS(#REF!,計算!B527,#REF!,"運営中",#REF!,計算!E527)))</f>
        <v>#REF!</v>
      </c>
      <c r="K527" t="e">
        <f>IF(COUNTIFS(#REF!,計算!B527,#REF!,"運営中",#REF!,計算!E527)=0,"",COUNTIFS(#REF!,計算!B527,#REF!,"運営中",#REF!,計算!E527))</f>
        <v>#REF!</v>
      </c>
    </row>
    <row r="528" spans="1:11" x14ac:dyDescent="0.15">
      <c r="A528" t="s">
        <v>474</v>
      </c>
      <c r="B528" t="s">
        <v>475</v>
      </c>
      <c r="C528" t="s">
        <v>2</v>
      </c>
      <c r="D528" t="s">
        <v>473</v>
      </c>
      <c r="E528" t="s">
        <v>405</v>
      </c>
      <c r="F528" s="7" t="s">
        <v>2119</v>
      </c>
      <c r="G528" t="s">
        <v>2120</v>
      </c>
      <c r="H528" s="5">
        <v>296.36</v>
      </c>
      <c r="J528" t="e">
        <f>IF(COUNTIFS(#REF!,計算!B528,#REF!,"運営中",#REF!,計算!E528)=0,"",(COUNTIFS(#REF!,計算!B528,#REF!,"運営中",#REF!,計算!E528)))</f>
        <v>#REF!</v>
      </c>
      <c r="K528" t="e">
        <f>IF(COUNTIFS(#REF!,計算!B528,#REF!,"運営中",#REF!,計算!E528)=0,"",COUNTIFS(#REF!,計算!B528,#REF!,"運営中",#REF!,計算!E528))</f>
        <v>#REF!</v>
      </c>
    </row>
    <row r="529" spans="1:11" x14ac:dyDescent="0.15">
      <c r="A529" t="s">
        <v>471</v>
      </c>
      <c r="B529" t="s">
        <v>472</v>
      </c>
      <c r="C529" t="s">
        <v>2</v>
      </c>
      <c r="D529" t="s">
        <v>470</v>
      </c>
      <c r="E529" t="s">
        <v>405</v>
      </c>
      <c r="F529" s="7" t="s">
        <v>2119</v>
      </c>
      <c r="G529" t="s">
        <v>2120</v>
      </c>
      <c r="H529" s="5">
        <v>15.63</v>
      </c>
      <c r="J529" t="e">
        <f>IF(COUNTIFS(#REF!,計算!B529,#REF!,"運営中",#REF!,計算!E529)=0,"",(COUNTIFS(#REF!,計算!B529,#REF!,"運営中",#REF!,計算!E529)))</f>
        <v>#REF!</v>
      </c>
      <c r="K529" t="e">
        <f>IF(COUNTIFS(#REF!,計算!B529,#REF!,"運営中",#REF!,計算!E529)=0,"",COUNTIFS(#REF!,計算!B529,#REF!,"運営中",#REF!,計算!E529))</f>
        <v>#REF!</v>
      </c>
    </row>
    <row r="530" spans="1:11" x14ac:dyDescent="0.15">
      <c r="A530" t="s">
        <v>468</v>
      </c>
      <c r="B530" t="s">
        <v>469</v>
      </c>
      <c r="C530" t="s">
        <v>2</v>
      </c>
      <c r="D530" t="s">
        <v>467</v>
      </c>
      <c r="E530" t="s">
        <v>405</v>
      </c>
      <c r="F530" s="7" t="s">
        <v>2119</v>
      </c>
      <c r="G530" t="s">
        <v>2120</v>
      </c>
      <c r="H530" s="5">
        <v>22.36</v>
      </c>
      <c r="J530" t="e">
        <f>IF(COUNTIFS(#REF!,計算!B530,#REF!,"運営中",#REF!,計算!E530)=0,"",(COUNTIFS(#REF!,計算!B530,#REF!,"運営中",#REF!,計算!E530)))</f>
        <v>#REF!</v>
      </c>
      <c r="K530" t="e">
        <f>IF(COUNTIFS(#REF!,計算!B530,#REF!,"運営中",#REF!,計算!E530)=0,"",COUNTIFS(#REF!,計算!B530,#REF!,"運営中",#REF!,計算!E530))</f>
        <v>#REF!</v>
      </c>
    </row>
    <row r="531" spans="1:11" x14ac:dyDescent="0.15">
      <c r="A531" t="s">
        <v>465</v>
      </c>
      <c r="B531" t="s">
        <v>466</v>
      </c>
      <c r="C531" t="s">
        <v>2</v>
      </c>
      <c r="D531" t="s">
        <v>464</v>
      </c>
      <c r="E531" t="s">
        <v>405</v>
      </c>
      <c r="F531" s="7" t="s">
        <v>2119</v>
      </c>
      <c r="G531" t="s">
        <v>2120</v>
      </c>
      <c r="H531" s="5">
        <v>210.9</v>
      </c>
      <c r="J531" t="e">
        <f>IF(COUNTIFS(#REF!,計算!B531,#REF!,"運営中",#REF!,計算!E531)=0,"",(COUNTIFS(#REF!,計算!B531,#REF!,"運営中",#REF!,計算!E531)))</f>
        <v>#REF!</v>
      </c>
      <c r="K531" t="e">
        <f>IF(COUNTIFS(#REF!,計算!B531,#REF!,"運営中",#REF!,計算!E531)=0,"",COUNTIFS(#REF!,計算!B531,#REF!,"運営中",#REF!,計算!E531))</f>
        <v>#REF!</v>
      </c>
    </row>
    <row r="532" spans="1:11" x14ac:dyDescent="0.15">
      <c r="A532" t="s">
        <v>462</v>
      </c>
      <c r="B532" t="s">
        <v>463</v>
      </c>
      <c r="C532" t="s">
        <v>2</v>
      </c>
      <c r="D532" t="s">
        <v>461</v>
      </c>
      <c r="E532" t="s">
        <v>405</v>
      </c>
      <c r="F532" s="7" t="s">
        <v>2119</v>
      </c>
      <c r="G532" t="s">
        <v>2120</v>
      </c>
      <c r="H532" s="5">
        <v>100.68</v>
      </c>
      <c r="J532" t="e">
        <f>IF(COUNTIFS(#REF!,計算!B532,#REF!,"運営中",#REF!,計算!E532)=0,"",(COUNTIFS(#REF!,計算!B532,#REF!,"運営中",#REF!,計算!E532)))</f>
        <v>#REF!</v>
      </c>
      <c r="K532" t="e">
        <f>IF(COUNTIFS(#REF!,計算!B532,#REF!,"運営中",#REF!,計算!E532)=0,"",COUNTIFS(#REF!,計算!B532,#REF!,"運営中",#REF!,計算!E532))</f>
        <v>#REF!</v>
      </c>
    </row>
    <row r="533" spans="1:11" x14ac:dyDescent="0.15">
      <c r="A533" t="s">
        <v>459</v>
      </c>
      <c r="B533" t="s">
        <v>460</v>
      </c>
      <c r="C533" t="s">
        <v>2</v>
      </c>
      <c r="D533" t="s">
        <v>458</v>
      </c>
      <c r="E533" t="s">
        <v>405</v>
      </c>
      <c r="F533" s="7" t="s">
        <v>2119</v>
      </c>
      <c r="G533" t="s">
        <v>2120</v>
      </c>
      <c r="H533" s="5">
        <v>276.3</v>
      </c>
      <c r="J533" t="e">
        <f>IF(COUNTIFS(#REF!,計算!B533,#REF!,"運営中",#REF!,計算!E533)=0,"",(COUNTIFS(#REF!,計算!B533,#REF!,"運営中",#REF!,計算!E533)))</f>
        <v>#REF!</v>
      </c>
      <c r="K533" t="e">
        <f>IF(COUNTIFS(#REF!,計算!B533,#REF!,"運営中",#REF!,計算!E533)=0,"",COUNTIFS(#REF!,計算!B533,#REF!,"運営中",#REF!,計算!E533))</f>
        <v>#REF!</v>
      </c>
    </row>
    <row r="534" spans="1:11" x14ac:dyDescent="0.15">
      <c r="A534" t="s">
        <v>456</v>
      </c>
      <c r="B534" t="s">
        <v>457</v>
      </c>
      <c r="C534" t="s">
        <v>2</v>
      </c>
      <c r="D534" t="s">
        <v>455</v>
      </c>
      <c r="E534" t="s">
        <v>405</v>
      </c>
      <c r="F534" s="7" t="s">
        <v>2119</v>
      </c>
      <c r="G534" t="s">
        <v>2120</v>
      </c>
      <c r="H534" s="5">
        <v>88.09</v>
      </c>
      <c r="J534" t="e">
        <f>IF(COUNTIFS(#REF!,計算!B534,#REF!,"運営中",#REF!,計算!E534)=0,"",(COUNTIFS(#REF!,計算!B534,#REF!,"運営中",#REF!,計算!E534)))</f>
        <v>#REF!</v>
      </c>
      <c r="K534" t="e">
        <f>IF(COUNTIFS(#REF!,計算!B534,#REF!,"運営中",#REF!,計算!E534)=0,"",COUNTIFS(#REF!,計算!B534,#REF!,"運営中",#REF!,計算!E534))</f>
        <v>#REF!</v>
      </c>
    </row>
    <row r="535" spans="1:11" x14ac:dyDescent="0.15">
      <c r="A535" t="s">
        <v>453</v>
      </c>
      <c r="B535" t="s">
        <v>454</v>
      </c>
      <c r="C535" t="s">
        <v>2</v>
      </c>
      <c r="D535" t="s">
        <v>452</v>
      </c>
      <c r="E535" t="s">
        <v>405</v>
      </c>
      <c r="F535" s="7" t="s">
        <v>2119</v>
      </c>
      <c r="G535" t="s">
        <v>2120</v>
      </c>
      <c r="H535" s="5">
        <v>12.82</v>
      </c>
      <c r="J535" t="e">
        <f>IF(COUNTIFS(#REF!,計算!B535,#REF!,"運営中",#REF!,計算!E535)=0,"",(COUNTIFS(#REF!,計算!B535,#REF!,"運営中",#REF!,計算!E535)))</f>
        <v>#REF!</v>
      </c>
      <c r="K535" t="e">
        <f>IF(COUNTIFS(#REF!,計算!B535,#REF!,"運営中",#REF!,計算!E535)=0,"",COUNTIFS(#REF!,計算!B535,#REF!,"運営中",#REF!,計算!E535))</f>
        <v>#REF!</v>
      </c>
    </row>
    <row r="536" spans="1:11" x14ac:dyDescent="0.15">
      <c r="A536" t="s">
        <v>450</v>
      </c>
      <c r="B536" t="s">
        <v>451</v>
      </c>
      <c r="C536" t="s">
        <v>2</v>
      </c>
      <c r="D536" t="s">
        <v>449</v>
      </c>
      <c r="E536" t="s">
        <v>405</v>
      </c>
      <c r="F536" s="7" t="s">
        <v>2119</v>
      </c>
      <c r="G536" t="s">
        <v>2120</v>
      </c>
      <c r="H536" s="5">
        <v>29.76</v>
      </c>
      <c r="J536" t="e">
        <f>IF(COUNTIFS(#REF!,計算!B536,#REF!,"運営中",#REF!,計算!E536)=0,"",(COUNTIFS(#REF!,計算!B536,#REF!,"運営中",#REF!,計算!E536)))</f>
        <v>#REF!</v>
      </c>
      <c r="K536" t="e">
        <f>IF(COUNTIFS(#REF!,計算!B536,#REF!,"運営中",#REF!,計算!E536)=0,"",COUNTIFS(#REF!,計算!B536,#REF!,"運営中",#REF!,計算!E536))</f>
        <v>#REF!</v>
      </c>
    </row>
    <row r="537" spans="1:11" x14ac:dyDescent="0.15">
      <c r="A537" t="s">
        <v>447</v>
      </c>
      <c r="B537" t="s">
        <v>448</v>
      </c>
      <c r="C537" t="s">
        <v>2</v>
      </c>
      <c r="D537" t="s">
        <v>446</v>
      </c>
      <c r="E537" t="s">
        <v>405</v>
      </c>
      <c r="F537" s="7" t="s">
        <v>2119</v>
      </c>
      <c r="G537" t="s">
        <v>2120</v>
      </c>
      <c r="H537" s="5">
        <v>0.69</v>
      </c>
      <c r="J537" t="e">
        <f>IF(COUNTIFS(#REF!,計算!B537,#REF!,"運営中",#REF!,計算!E537)=0,"",(COUNTIFS(#REF!,計算!B537,#REF!,"運営中",#REF!,計算!E537)))</f>
        <v>#REF!</v>
      </c>
      <c r="K537" t="e">
        <f>IF(COUNTIFS(#REF!,計算!B537,#REF!,"運営中",#REF!,計算!E537)=0,"",COUNTIFS(#REF!,計算!B537,#REF!,"運営中",#REF!,計算!E537))</f>
        <v>#REF!</v>
      </c>
    </row>
    <row r="538" spans="1:11" x14ac:dyDescent="0.15">
      <c r="A538" t="s">
        <v>444</v>
      </c>
      <c r="B538" t="s">
        <v>445</v>
      </c>
      <c r="C538" t="s">
        <v>2</v>
      </c>
      <c r="D538" t="s">
        <v>443</v>
      </c>
      <c r="E538" t="s">
        <v>343</v>
      </c>
      <c r="F538" s="7" t="s">
        <v>2119</v>
      </c>
      <c r="G538" t="s">
        <v>282</v>
      </c>
      <c r="H538" s="5">
        <v>3697.58</v>
      </c>
      <c r="I538" s="5">
        <v>1250.8900000000001</v>
      </c>
      <c r="J538" t="e">
        <f>IF(COUNTIFS(#REF!,計算!B538,#REF!,"運営中",#REF!,計算!E538)=0,"",(COUNTIFS(#REF!,計算!B538,#REF!,"運営中",#REF!,計算!E538)))</f>
        <v>#REF!</v>
      </c>
      <c r="K538" t="e">
        <f>IF(COUNTIFS(#REF!,計算!B538,#REF!,"運営中",#REF!,計算!E538)=0,"",COUNTIFS(#REF!,計算!B538,#REF!,"運営中",#REF!,計算!E538))</f>
        <v>#REF!</v>
      </c>
    </row>
    <row r="539" spans="1:11" x14ac:dyDescent="0.15">
      <c r="A539" t="s">
        <v>441</v>
      </c>
      <c r="B539" t="s">
        <v>442</v>
      </c>
      <c r="C539" t="s">
        <v>2</v>
      </c>
      <c r="D539" t="s">
        <v>440</v>
      </c>
      <c r="E539" t="s">
        <v>343</v>
      </c>
      <c r="F539" s="7" t="s">
        <v>2119</v>
      </c>
      <c r="G539" t="s">
        <v>282</v>
      </c>
      <c r="H539" s="5">
        <v>339.43</v>
      </c>
      <c r="I539" s="5">
        <v>434.99</v>
      </c>
      <c r="J539" t="e">
        <f>IF(COUNTIFS(#REF!,計算!B539,#REF!,"運営中",#REF!,計算!E539)=0,"",(COUNTIFS(#REF!,計算!B539,#REF!,"運営中",#REF!,計算!E539)))</f>
        <v>#REF!</v>
      </c>
      <c r="K539" t="e">
        <f>IF(COUNTIFS(#REF!,計算!B539,#REF!,"運営中",#REF!,計算!E539)=0,"",COUNTIFS(#REF!,計算!B539,#REF!,"運営中",#REF!,計算!E539))</f>
        <v>#REF!</v>
      </c>
    </row>
    <row r="540" spans="1:11" hidden="1" x14ac:dyDescent="0.15">
      <c r="A540" t="s">
        <v>438</v>
      </c>
      <c r="B540" t="s">
        <v>439</v>
      </c>
      <c r="C540" t="s">
        <v>2</v>
      </c>
      <c r="D540" t="s">
        <v>189</v>
      </c>
      <c r="E540" t="s">
        <v>343</v>
      </c>
      <c r="F540" s="7" t="s">
        <v>2119</v>
      </c>
      <c r="G540" t="s">
        <v>282</v>
      </c>
      <c r="H540" s="5">
        <v>0</v>
      </c>
      <c r="I540" s="5">
        <v>0</v>
      </c>
      <c r="J540" t="e">
        <f>IF(COUNTIFS(#REF!,計算!B540,#REF!,"運営中",#REF!,計算!E540)=0,"",(COUNTIFS(#REF!,計算!B540,#REF!,"運営中",#REF!,計算!E540)))</f>
        <v>#REF!</v>
      </c>
      <c r="K540" t="e">
        <f>IF(COUNTIFS(#REF!,計算!B540,#REF!,"運営中",#REF!,計算!E540)=0,"",COUNTIFS(#REF!,計算!B540,#REF!,"運営中",#REF!,計算!E540))</f>
        <v>#REF!</v>
      </c>
    </row>
    <row r="541" spans="1:11" x14ac:dyDescent="0.15">
      <c r="A541" t="s">
        <v>436</v>
      </c>
      <c r="B541" t="s">
        <v>437</v>
      </c>
      <c r="C541" t="s">
        <v>2</v>
      </c>
      <c r="D541" t="s">
        <v>435</v>
      </c>
      <c r="E541" t="s">
        <v>343</v>
      </c>
      <c r="F541" s="7" t="s">
        <v>2119</v>
      </c>
      <c r="G541" t="s">
        <v>282</v>
      </c>
      <c r="H541" s="5">
        <v>1000</v>
      </c>
      <c r="I541" s="5">
        <v>2156.13</v>
      </c>
      <c r="J541" t="e">
        <f>IF(COUNTIFS(#REF!,計算!B541,#REF!,"運営中",#REF!,計算!E541)=0,"",(COUNTIFS(#REF!,計算!B541,#REF!,"運営中",#REF!,計算!E541)))</f>
        <v>#REF!</v>
      </c>
      <c r="K541" t="e">
        <f>IF(COUNTIFS(#REF!,計算!B541,#REF!,"運営中",#REF!,計算!E541)=0,"",COUNTIFS(#REF!,計算!B541,#REF!,"運営中",#REF!,計算!E541))</f>
        <v>#REF!</v>
      </c>
    </row>
    <row r="542" spans="1:11" hidden="1" x14ac:dyDescent="0.15">
      <c r="A542" t="s">
        <v>433</v>
      </c>
      <c r="B542" t="s">
        <v>434</v>
      </c>
      <c r="C542" t="s">
        <v>2</v>
      </c>
      <c r="D542" t="s">
        <v>286</v>
      </c>
      <c r="E542" t="s">
        <v>343</v>
      </c>
      <c r="F542" s="7" t="s">
        <v>2119</v>
      </c>
      <c r="G542" t="s">
        <v>282</v>
      </c>
      <c r="H542" s="5">
        <v>0</v>
      </c>
      <c r="I542" s="5">
        <v>4860.01</v>
      </c>
      <c r="J542" t="e">
        <f>IF(COUNTIFS(#REF!,計算!B542,#REF!,"運営中",#REF!,計算!E542)=0,"",(COUNTIFS(#REF!,計算!B542,#REF!,"運営中",#REF!,計算!E542)))</f>
        <v>#REF!</v>
      </c>
      <c r="K542" t="e">
        <f>IF(COUNTIFS(#REF!,計算!B542,#REF!,"運営中",#REF!,計算!E542)=0,"",COUNTIFS(#REF!,計算!B542,#REF!,"運営中",#REF!,計算!E542))</f>
        <v>#REF!</v>
      </c>
    </row>
    <row r="543" spans="1:11" x14ac:dyDescent="0.15">
      <c r="A543" t="s">
        <v>431</v>
      </c>
      <c r="B543" t="s">
        <v>432</v>
      </c>
      <c r="C543" t="s">
        <v>2</v>
      </c>
      <c r="D543" t="s">
        <v>430</v>
      </c>
      <c r="E543" t="s">
        <v>405</v>
      </c>
      <c r="F543" s="7" t="s">
        <v>2119</v>
      </c>
      <c r="G543" t="s">
        <v>282</v>
      </c>
      <c r="H543" s="5">
        <v>9817.39</v>
      </c>
      <c r="I543" s="5">
        <v>2415.13</v>
      </c>
      <c r="J543" t="e">
        <f>IF(COUNTIFS(#REF!,計算!B543,#REF!,"運営中",#REF!,計算!E543)=0,"",(COUNTIFS(#REF!,計算!B543,#REF!,"運営中",#REF!,計算!E543)))</f>
        <v>#REF!</v>
      </c>
      <c r="K543" t="e">
        <f>IF(COUNTIFS(#REF!,計算!B543,#REF!,"運営中",#REF!,計算!E543)=0,"",COUNTIFS(#REF!,計算!B543,#REF!,"運営中",#REF!,計算!E543))</f>
        <v>#REF!</v>
      </c>
    </row>
    <row r="544" spans="1:11" hidden="1" x14ac:dyDescent="0.15">
      <c r="A544" t="s">
        <v>428</v>
      </c>
      <c r="B544" t="s">
        <v>429</v>
      </c>
      <c r="C544" t="s">
        <v>2</v>
      </c>
      <c r="D544" t="s">
        <v>427</v>
      </c>
      <c r="E544" t="s">
        <v>420</v>
      </c>
      <c r="F544" s="7" t="s">
        <v>2119</v>
      </c>
      <c r="G544" t="s">
        <v>282</v>
      </c>
      <c r="H544" s="5">
        <v>0</v>
      </c>
      <c r="I544" s="5">
        <v>19.73</v>
      </c>
      <c r="J544" t="e">
        <f>IF(COUNTIFS(#REF!,計算!B544,#REF!,"運営中",#REF!,計算!E544)=0,"",(COUNTIFS(#REF!,計算!B544,#REF!,"運営中",#REF!,計算!E544)))</f>
        <v>#REF!</v>
      </c>
      <c r="K544" t="e">
        <f>IF(COUNTIFS(#REF!,計算!B544,#REF!,"運営中",#REF!,計算!E544)=0,"",COUNTIFS(#REF!,計算!B544,#REF!,"運営中",#REF!,計算!E544))</f>
        <v>#REF!</v>
      </c>
    </row>
    <row r="545" spans="1:11" hidden="1" x14ac:dyDescent="0.15">
      <c r="A545" t="s">
        <v>425</v>
      </c>
      <c r="B545" t="s">
        <v>426</v>
      </c>
      <c r="C545" t="s">
        <v>2</v>
      </c>
      <c r="D545" t="s">
        <v>424</v>
      </c>
      <c r="E545" t="s">
        <v>420</v>
      </c>
      <c r="F545" s="7" t="s">
        <v>2119</v>
      </c>
      <c r="G545" t="s">
        <v>282</v>
      </c>
      <c r="H545" s="5">
        <v>0</v>
      </c>
      <c r="I545" s="5">
        <v>16.75</v>
      </c>
      <c r="J545" t="e">
        <f>IF(COUNTIFS(#REF!,計算!B545,#REF!,"運営中",#REF!,計算!E545)=0,"",(COUNTIFS(#REF!,計算!B545,#REF!,"運営中",#REF!,計算!E545)))</f>
        <v>#REF!</v>
      </c>
      <c r="K545" t="e">
        <f>IF(COUNTIFS(#REF!,計算!B545,#REF!,"運営中",#REF!,計算!E545)=0,"",COUNTIFS(#REF!,計算!B545,#REF!,"運営中",#REF!,計算!E545))</f>
        <v>#REF!</v>
      </c>
    </row>
    <row r="546" spans="1:11" x14ac:dyDescent="0.15">
      <c r="A546" t="s">
        <v>422</v>
      </c>
      <c r="B546" t="s">
        <v>423</v>
      </c>
      <c r="C546" t="s">
        <v>2</v>
      </c>
      <c r="D546" t="s">
        <v>421</v>
      </c>
      <c r="E546" t="s">
        <v>420</v>
      </c>
      <c r="F546" s="7" t="s">
        <v>2119</v>
      </c>
      <c r="G546" t="s">
        <v>2120</v>
      </c>
      <c r="H546" s="5">
        <v>3293</v>
      </c>
      <c r="J546" t="e">
        <f>IF(COUNTIFS(#REF!,計算!B546,#REF!,"運営中",#REF!,計算!E546)=0,"",(COUNTIFS(#REF!,計算!B546,#REF!,"運営中",#REF!,計算!E546)))</f>
        <v>#REF!</v>
      </c>
      <c r="K546" t="e">
        <f>IF(COUNTIFS(#REF!,計算!B546,#REF!,"運営中",#REF!,計算!E546)=0,"",COUNTIFS(#REF!,計算!B546,#REF!,"運営中",#REF!,計算!E546))</f>
        <v>#REF!</v>
      </c>
    </row>
    <row r="547" spans="1:11" x14ac:dyDescent="0.15">
      <c r="A547" t="s">
        <v>418</v>
      </c>
      <c r="B547" t="s">
        <v>419</v>
      </c>
      <c r="C547" t="s">
        <v>2</v>
      </c>
      <c r="D547" t="s">
        <v>417</v>
      </c>
      <c r="E547" t="s">
        <v>405</v>
      </c>
      <c r="F547" s="7" t="s">
        <v>2119</v>
      </c>
      <c r="G547" t="s">
        <v>2120</v>
      </c>
      <c r="H547" s="5">
        <v>52525.17</v>
      </c>
      <c r="J547" t="e">
        <f>IF(COUNTIFS(#REF!,計算!B547,#REF!,"運営中",#REF!,計算!E547)=0,"",(COUNTIFS(#REF!,計算!B547,#REF!,"運営中",#REF!,計算!E547)))</f>
        <v>#REF!</v>
      </c>
      <c r="K547" t="e">
        <f>IF(COUNTIFS(#REF!,計算!B547,#REF!,"運営中",#REF!,計算!E547)=0,"",COUNTIFS(#REF!,計算!B547,#REF!,"運営中",#REF!,計算!E547))</f>
        <v>#REF!</v>
      </c>
    </row>
    <row r="548" spans="1:11" x14ac:dyDescent="0.15">
      <c r="A548" t="s">
        <v>415</v>
      </c>
      <c r="B548" t="s">
        <v>416</v>
      </c>
      <c r="C548" t="s">
        <v>2</v>
      </c>
      <c r="D548" t="s">
        <v>412</v>
      </c>
      <c r="E548" t="s">
        <v>405</v>
      </c>
      <c r="F548" s="7" t="s">
        <v>2119</v>
      </c>
      <c r="G548" t="s">
        <v>282</v>
      </c>
      <c r="H548" s="5">
        <v>16038.74</v>
      </c>
      <c r="I548" s="5">
        <v>11197.11</v>
      </c>
      <c r="J548" t="e">
        <f>IF(COUNTIFS(#REF!,計算!B548,#REF!,"運営中",#REF!,計算!E548)=0,"",(COUNTIFS(#REF!,計算!B548,#REF!,"運営中",#REF!,計算!E548)))</f>
        <v>#REF!</v>
      </c>
      <c r="K548" t="e">
        <f>IF(COUNTIFS(#REF!,計算!B548,#REF!,"運営中",#REF!,計算!E548)=0,"",COUNTIFS(#REF!,計算!B548,#REF!,"運営中",#REF!,計算!E548))</f>
        <v>#REF!</v>
      </c>
    </row>
    <row r="549" spans="1:11" hidden="1" x14ac:dyDescent="0.15">
      <c r="A549" t="s">
        <v>413</v>
      </c>
      <c r="B549" t="s">
        <v>414</v>
      </c>
      <c r="C549" t="s">
        <v>2</v>
      </c>
      <c r="D549" t="s">
        <v>412</v>
      </c>
      <c r="E549" t="s">
        <v>405</v>
      </c>
      <c r="F549" s="7" t="s">
        <v>2119</v>
      </c>
      <c r="G549" t="s">
        <v>282</v>
      </c>
      <c r="H549" s="5">
        <v>0</v>
      </c>
      <c r="I549" s="5">
        <v>317.64</v>
      </c>
      <c r="J549" t="e">
        <f>IF(COUNTIFS(#REF!,計算!B549,#REF!,"運営中",#REF!,計算!E549)=0,"",(COUNTIFS(#REF!,計算!B549,#REF!,"運営中",#REF!,計算!E549)))</f>
        <v>#REF!</v>
      </c>
      <c r="K549" t="e">
        <f>IF(COUNTIFS(#REF!,計算!B549,#REF!,"運営中",#REF!,計算!E549)=0,"",COUNTIFS(#REF!,計算!B549,#REF!,"運営中",#REF!,計算!E549))</f>
        <v>#REF!</v>
      </c>
    </row>
    <row r="550" spans="1:11" x14ac:dyDescent="0.15">
      <c r="A550" t="s">
        <v>410</v>
      </c>
      <c r="B550" t="s">
        <v>411</v>
      </c>
      <c r="C550" t="s">
        <v>2</v>
      </c>
      <c r="D550" t="s">
        <v>409</v>
      </c>
      <c r="E550" t="s">
        <v>405</v>
      </c>
      <c r="F550" s="7" t="s">
        <v>2119</v>
      </c>
      <c r="G550" t="s">
        <v>2120</v>
      </c>
      <c r="H550" s="5">
        <v>6148.88</v>
      </c>
      <c r="J550" t="e">
        <f>IF(COUNTIFS(#REF!,計算!B550,#REF!,"運営中",#REF!,計算!E550)=0,"",(COUNTIFS(#REF!,計算!B550,#REF!,"運営中",#REF!,計算!E550)))</f>
        <v>#REF!</v>
      </c>
      <c r="K550" t="e">
        <f>IF(COUNTIFS(#REF!,計算!B550,#REF!,"運営中",#REF!,計算!E550)=0,"",COUNTIFS(#REF!,計算!B550,#REF!,"運営中",#REF!,計算!E550))</f>
        <v>#REF!</v>
      </c>
    </row>
    <row r="551" spans="1:11" x14ac:dyDescent="0.15">
      <c r="A551" t="s">
        <v>407</v>
      </c>
      <c r="B551" t="s">
        <v>408</v>
      </c>
      <c r="C551" t="s">
        <v>2</v>
      </c>
      <c r="D551" t="s">
        <v>406</v>
      </c>
      <c r="E551" t="s">
        <v>405</v>
      </c>
      <c r="F551" s="7" t="s">
        <v>2119</v>
      </c>
      <c r="G551" t="s">
        <v>2120</v>
      </c>
      <c r="H551" s="5">
        <v>4350.5</v>
      </c>
      <c r="J551" t="e">
        <f>IF(COUNTIFS(#REF!,計算!B551,#REF!,"運営中",#REF!,計算!E551)=0,"",(COUNTIFS(#REF!,計算!B551,#REF!,"運営中",#REF!,計算!E551)))</f>
        <v>#REF!</v>
      </c>
      <c r="K551" t="e">
        <f>IF(COUNTIFS(#REF!,計算!B551,#REF!,"運営中",#REF!,計算!E551)=0,"",COUNTIFS(#REF!,計算!B551,#REF!,"運営中",#REF!,計算!E551))</f>
        <v>#REF!</v>
      </c>
    </row>
    <row r="552" spans="1:11" x14ac:dyDescent="0.15">
      <c r="A552" t="s">
        <v>403</v>
      </c>
      <c r="B552" t="s">
        <v>404</v>
      </c>
      <c r="C552" t="s">
        <v>2</v>
      </c>
      <c r="D552" t="s">
        <v>402</v>
      </c>
      <c r="E552" t="s">
        <v>46</v>
      </c>
      <c r="F552" s="7" t="s">
        <v>2119</v>
      </c>
      <c r="G552" t="s">
        <v>282</v>
      </c>
      <c r="H552" s="5">
        <v>2045</v>
      </c>
      <c r="I552" s="5">
        <v>530.80999999999995</v>
      </c>
      <c r="J552" t="e">
        <f>IF(COUNTIFS(#REF!,計算!B552,#REF!,"運営中",#REF!,計算!E552)=0,"",(COUNTIFS(#REF!,計算!B552,#REF!,"運営中",#REF!,計算!E552)))</f>
        <v>#REF!</v>
      </c>
      <c r="K552" t="e">
        <f>IF(COUNTIFS(#REF!,計算!B552,#REF!,"運営中",#REF!,計算!E552)=0,"",COUNTIFS(#REF!,計算!B552,#REF!,"運営中",#REF!,計算!E552))</f>
        <v>#REF!</v>
      </c>
    </row>
    <row r="553" spans="1:11" x14ac:dyDescent="0.15">
      <c r="A553" t="s">
        <v>400</v>
      </c>
      <c r="B553" t="s">
        <v>401</v>
      </c>
      <c r="C553" t="s">
        <v>2</v>
      </c>
      <c r="D553" t="s">
        <v>399</v>
      </c>
      <c r="E553" t="s">
        <v>46</v>
      </c>
      <c r="F553" s="7" t="s">
        <v>2119</v>
      </c>
      <c r="G553" t="s">
        <v>282</v>
      </c>
      <c r="H553" s="5">
        <v>1711.25</v>
      </c>
      <c r="I553" s="5">
        <v>452.52</v>
      </c>
      <c r="J553" t="e">
        <f>IF(COUNTIFS(#REF!,計算!B553,#REF!,"運営中",#REF!,計算!E553)=0,"",(COUNTIFS(#REF!,計算!B553,#REF!,"運営中",#REF!,計算!E553)))</f>
        <v>#REF!</v>
      </c>
      <c r="K553" t="e">
        <f>IF(COUNTIFS(#REF!,計算!B553,#REF!,"運営中",#REF!,計算!E553)=0,"",COUNTIFS(#REF!,計算!B553,#REF!,"運営中",#REF!,計算!E553))</f>
        <v>#REF!</v>
      </c>
    </row>
    <row r="554" spans="1:11" x14ac:dyDescent="0.15">
      <c r="A554" t="s">
        <v>397</v>
      </c>
      <c r="B554" t="s">
        <v>398</v>
      </c>
      <c r="C554" t="s">
        <v>2</v>
      </c>
      <c r="D554" t="s">
        <v>396</v>
      </c>
      <c r="E554" t="s">
        <v>371</v>
      </c>
      <c r="F554" s="7" t="s">
        <v>2119</v>
      </c>
      <c r="G554" t="s">
        <v>282</v>
      </c>
      <c r="H554" s="5">
        <v>214</v>
      </c>
      <c r="I554" s="5">
        <v>86</v>
      </c>
      <c r="J554" t="e">
        <f>IF(COUNTIFS(#REF!,計算!B554,#REF!,"運営中",#REF!,計算!E554)=0,"",(COUNTIFS(#REF!,計算!B554,#REF!,"運営中",#REF!,計算!E554)))</f>
        <v>#REF!</v>
      </c>
      <c r="K554" t="e">
        <f>IF(COUNTIFS(#REF!,計算!B554,#REF!,"運営中",#REF!,計算!E554)=0,"",COUNTIFS(#REF!,計算!B554,#REF!,"運営中",#REF!,計算!E554))</f>
        <v>#REF!</v>
      </c>
    </row>
    <row r="555" spans="1:11" hidden="1" x14ac:dyDescent="0.15">
      <c r="A555" t="s">
        <v>394</v>
      </c>
      <c r="B555" t="s">
        <v>395</v>
      </c>
      <c r="C555" t="s">
        <v>2</v>
      </c>
      <c r="D555" t="s">
        <v>393</v>
      </c>
      <c r="E555" t="s">
        <v>100</v>
      </c>
      <c r="F555" s="7" t="s">
        <v>2119</v>
      </c>
      <c r="G555" t="s">
        <v>282</v>
      </c>
      <c r="H555" s="5">
        <v>0</v>
      </c>
      <c r="I555" s="5">
        <v>2477.04</v>
      </c>
      <c r="J555" t="e">
        <f>IF(COUNTIFS(#REF!,計算!B555,#REF!,"運営中",#REF!,計算!E555)=0,"",(COUNTIFS(#REF!,計算!B555,#REF!,"運営中",#REF!,計算!E555)))</f>
        <v>#REF!</v>
      </c>
      <c r="K555" t="e">
        <f>IF(COUNTIFS(#REF!,計算!B555,#REF!,"運営中",#REF!,計算!E555)=0,"",COUNTIFS(#REF!,計算!B555,#REF!,"運営中",#REF!,計算!E555))</f>
        <v>#REF!</v>
      </c>
    </row>
    <row r="556" spans="1:11" hidden="1" x14ac:dyDescent="0.15">
      <c r="A556" t="s">
        <v>388</v>
      </c>
      <c r="B556" t="s">
        <v>389</v>
      </c>
      <c r="C556" t="s">
        <v>2</v>
      </c>
      <c r="D556" t="s">
        <v>387</v>
      </c>
      <c r="E556" t="s">
        <v>15</v>
      </c>
      <c r="F556" s="7" t="s">
        <v>2119</v>
      </c>
      <c r="G556" t="s">
        <v>282</v>
      </c>
      <c r="H556" s="5">
        <v>0</v>
      </c>
      <c r="I556" s="5">
        <v>894.81</v>
      </c>
      <c r="J556" t="e">
        <f>IF(COUNTIFS(#REF!,計算!B556,#REF!,"運営中",#REF!,計算!E556)=0,"",(COUNTIFS(#REF!,計算!B556,#REF!,"運営中",#REF!,計算!E556)))</f>
        <v>#REF!</v>
      </c>
      <c r="K556" t="e">
        <f>IF(COUNTIFS(#REF!,計算!B556,#REF!,"運営中",#REF!,計算!E556)=0,"",COUNTIFS(#REF!,計算!B556,#REF!,"運営中",#REF!,計算!E556))</f>
        <v>#REF!</v>
      </c>
    </row>
    <row r="557" spans="1:11" x14ac:dyDescent="0.15">
      <c r="A557" t="s">
        <v>385</v>
      </c>
      <c r="B557" t="s">
        <v>386</v>
      </c>
      <c r="C557" t="s">
        <v>2</v>
      </c>
      <c r="D557" t="s">
        <v>384</v>
      </c>
      <c r="E557" t="s">
        <v>100</v>
      </c>
      <c r="F557" s="7" t="s">
        <v>2119</v>
      </c>
      <c r="G557" t="s">
        <v>282</v>
      </c>
      <c r="H557" s="5">
        <v>12172.61</v>
      </c>
      <c r="I557" s="5">
        <v>6329.68</v>
      </c>
      <c r="J557" t="e">
        <f>IF(COUNTIFS(#REF!,計算!B557,#REF!,"運営中",#REF!,計算!E557)=0,"",(COUNTIFS(#REF!,計算!B557,#REF!,"運営中",#REF!,計算!E557)))</f>
        <v>#REF!</v>
      </c>
      <c r="K557" t="e">
        <f>IF(COUNTIFS(#REF!,計算!B557,#REF!,"運営中",#REF!,計算!E557)=0,"",COUNTIFS(#REF!,計算!B557,#REF!,"運営中",#REF!,計算!E557))</f>
        <v>#REF!</v>
      </c>
    </row>
    <row r="558" spans="1:11" x14ac:dyDescent="0.15">
      <c r="A558" t="s">
        <v>382</v>
      </c>
      <c r="B558" t="s">
        <v>383</v>
      </c>
      <c r="C558" t="s">
        <v>2</v>
      </c>
      <c r="D558" t="s">
        <v>378</v>
      </c>
      <c r="E558" t="s">
        <v>381</v>
      </c>
      <c r="F558" s="7" t="s">
        <v>2119</v>
      </c>
      <c r="G558" t="s">
        <v>282</v>
      </c>
      <c r="H558" s="5">
        <v>2647.39</v>
      </c>
      <c r="I558" s="5">
        <v>1977.38</v>
      </c>
      <c r="J558" t="e">
        <f>IF(COUNTIFS(#REF!,計算!B558,#REF!,"運営中",#REF!,計算!E558)=0,"",(COUNTIFS(#REF!,計算!B558,#REF!,"運営中",#REF!,計算!E558)))</f>
        <v>#REF!</v>
      </c>
      <c r="K558" t="e">
        <f>IF(COUNTIFS(#REF!,計算!B558,#REF!,"運営中",#REF!,計算!E558)=0,"",COUNTIFS(#REF!,計算!B558,#REF!,"運営中",#REF!,計算!E558))</f>
        <v>#REF!</v>
      </c>
    </row>
    <row r="559" spans="1:11" hidden="1" x14ac:dyDescent="0.15">
      <c r="A559" t="s">
        <v>379</v>
      </c>
      <c r="B559" t="s">
        <v>380</v>
      </c>
      <c r="C559" t="s">
        <v>2</v>
      </c>
      <c r="D559" t="s">
        <v>378</v>
      </c>
      <c r="E559" t="s">
        <v>15</v>
      </c>
      <c r="F559" s="7" t="s">
        <v>2119</v>
      </c>
      <c r="G559" t="s">
        <v>282</v>
      </c>
      <c r="H559" s="5">
        <v>0</v>
      </c>
      <c r="I559" s="5">
        <v>190.3</v>
      </c>
      <c r="J559" t="e">
        <f>IF(COUNTIFS(#REF!,計算!B559,#REF!,"運営中",#REF!,計算!E559)=0,"",(COUNTIFS(#REF!,計算!B559,#REF!,"運営中",#REF!,計算!E559)))</f>
        <v>#REF!</v>
      </c>
      <c r="K559" t="e">
        <f>IF(COUNTIFS(#REF!,計算!B559,#REF!,"運営中",#REF!,計算!E559)=0,"",COUNTIFS(#REF!,計算!B559,#REF!,"運営中",#REF!,計算!E559))</f>
        <v>#REF!</v>
      </c>
    </row>
    <row r="560" spans="1:11" x14ac:dyDescent="0.15">
      <c r="A560" t="s">
        <v>376</v>
      </c>
      <c r="B560" t="s">
        <v>377</v>
      </c>
      <c r="C560" t="s">
        <v>2</v>
      </c>
      <c r="D560" t="s">
        <v>375</v>
      </c>
      <c r="E560" t="s">
        <v>15</v>
      </c>
      <c r="F560" s="7" t="s">
        <v>2119</v>
      </c>
      <c r="G560" t="s">
        <v>282</v>
      </c>
      <c r="H560" s="5">
        <v>4129.54</v>
      </c>
      <c r="I560" s="5">
        <v>2928.35</v>
      </c>
      <c r="J560" t="e">
        <f>IF(COUNTIFS(#REF!,計算!B560,#REF!,"運営中",#REF!,計算!E560)=0,"",(COUNTIFS(#REF!,計算!B560,#REF!,"運営中",#REF!,計算!E560)))</f>
        <v>#REF!</v>
      </c>
      <c r="K560" t="e">
        <f>IF(COUNTIFS(#REF!,計算!B560,#REF!,"運営中",#REF!,計算!E560)=0,"",COUNTIFS(#REF!,計算!B560,#REF!,"運営中",#REF!,計算!E560))</f>
        <v>#REF!</v>
      </c>
    </row>
    <row r="561" spans="1:12" x14ac:dyDescent="0.15">
      <c r="A561" t="s">
        <v>373</v>
      </c>
      <c r="B561" t="s">
        <v>374</v>
      </c>
      <c r="C561" t="s">
        <v>2</v>
      </c>
      <c r="D561" t="s">
        <v>372</v>
      </c>
      <c r="E561" t="s">
        <v>371</v>
      </c>
      <c r="F561" s="7" t="s">
        <v>2119</v>
      </c>
      <c r="G561" t="s">
        <v>282</v>
      </c>
      <c r="H561" s="5">
        <v>215.67</v>
      </c>
      <c r="I561" s="5">
        <v>95.29</v>
      </c>
      <c r="J561" t="e">
        <f>IF(COUNTIFS(#REF!,計算!B561,#REF!,"運営中",#REF!,計算!E561)=0,"",(COUNTIFS(#REF!,計算!B561,#REF!,"運営中",#REF!,計算!E561)))</f>
        <v>#REF!</v>
      </c>
      <c r="K561" t="e">
        <f>IF(COUNTIFS(#REF!,計算!B561,#REF!,"運営中",#REF!,計算!E561)=0,"",COUNTIFS(#REF!,計算!B561,#REF!,"運営中",#REF!,計算!E561))</f>
        <v>#REF!</v>
      </c>
    </row>
    <row r="562" spans="1:12" x14ac:dyDescent="0.15">
      <c r="A562" t="s">
        <v>369</v>
      </c>
      <c r="B562" t="s">
        <v>370</v>
      </c>
      <c r="C562" t="s">
        <v>2</v>
      </c>
      <c r="D562" t="s">
        <v>368</v>
      </c>
      <c r="E562" t="s">
        <v>367</v>
      </c>
      <c r="F562" s="7" t="s">
        <v>2119</v>
      </c>
      <c r="G562" t="s">
        <v>282</v>
      </c>
      <c r="H562" s="5">
        <v>3904.64</v>
      </c>
      <c r="I562" s="5">
        <v>3498.51</v>
      </c>
      <c r="J562" t="e">
        <f>IF(COUNTIFS(#REF!,計算!B562,#REF!,"運営中",#REF!,計算!E562)=0,"",(COUNTIFS(#REF!,計算!B562,#REF!,"運営中",#REF!,計算!E562)))</f>
        <v>#REF!</v>
      </c>
      <c r="K562" t="e">
        <f>IF(COUNTIFS(#REF!,計算!B562,#REF!,"運営中",#REF!,計算!E562)=0,"",COUNTIFS(#REF!,計算!B562,#REF!,"運営中",#REF!,計算!E562))</f>
        <v>#REF!</v>
      </c>
    </row>
    <row r="563" spans="1:12" x14ac:dyDescent="0.15">
      <c r="A563" t="s">
        <v>365</v>
      </c>
      <c r="B563" t="s">
        <v>366</v>
      </c>
      <c r="C563" t="s">
        <v>2</v>
      </c>
      <c r="D563" t="s">
        <v>364</v>
      </c>
      <c r="E563" t="s">
        <v>343</v>
      </c>
      <c r="F563" s="7" t="s">
        <v>2119</v>
      </c>
      <c r="G563" t="s">
        <v>282</v>
      </c>
      <c r="H563" s="5">
        <v>647</v>
      </c>
      <c r="I563" s="5">
        <v>382.5</v>
      </c>
      <c r="J563" t="e">
        <f>IF(COUNTIFS(#REF!,計算!B563,#REF!,"運営中",#REF!,計算!E563)=0,"",(COUNTIFS(#REF!,計算!B563,#REF!,"運営中",#REF!,計算!E563)))</f>
        <v>#REF!</v>
      </c>
      <c r="K563" t="e">
        <f>IF(COUNTIFS(#REF!,計算!B563,#REF!,"運営中",#REF!,計算!E563)=0,"",COUNTIFS(#REF!,計算!B563,#REF!,"運営中",#REF!,計算!E563))</f>
        <v>#REF!</v>
      </c>
    </row>
    <row r="564" spans="1:12" x14ac:dyDescent="0.15">
      <c r="A564" t="s">
        <v>362</v>
      </c>
      <c r="B564" t="s">
        <v>363</v>
      </c>
      <c r="C564" t="s">
        <v>2</v>
      </c>
      <c r="D564" t="s">
        <v>361</v>
      </c>
      <c r="E564" t="s">
        <v>283</v>
      </c>
      <c r="F564" s="7" t="s">
        <v>2119</v>
      </c>
      <c r="G564" t="s">
        <v>282</v>
      </c>
      <c r="H564" s="5">
        <v>5146.13</v>
      </c>
      <c r="I564" s="5">
        <v>2216.4299999999998</v>
      </c>
      <c r="J564" t="e">
        <f>IF(COUNTIFS(#REF!,計算!B564,#REF!,"運営中",#REF!,計算!E564)=0,"",(COUNTIFS(#REF!,計算!B564,#REF!,"運営中",#REF!,計算!E564)))</f>
        <v>#REF!</v>
      </c>
      <c r="K564" t="e">
        <f>IF(COUNTIFS(#REF!,計算!B564,#REF!,"運営中",#REF!,計算!E564)=0,"",COUNTIFS(#REF!,計算!B564,#REF!,"運営中",#REF!,計算!E564))</f>
        <v>#REF!</v>
      </c>
    </row>
    <row r="565" spans="1:12" x14ac:dyDescent="0.15">
      <c r="A565" t="s">
        <v>359</v>
      </c>
      <c r="B565" t="s">
        <v>360</v>
      </c>
      <c r="C565" t="s">
        <v>2</v>
      </c>
      <c r="D565" t="s">
        <v>84</v>
      </c>
      <c r="E565" t="s">
        <v>352</v>
      </c>
      <c r="F565" s="7" t="s">
        <v>2119</v>
      </c>
      <c r="G565" t="s">
        <v>282</v>
      </c>
      <c r="H565" s="5">
        <v>1320.01</v>
      </c>
      <c r="I565" s="5">
        <v>735.61</v>
      </c>
      <c r="J565" t="e">
        <f>IF(COUNTIFS(#REF!,計算!B565,#REF!,"運営中",#REF!,計算!E565)=0,"",(COUNTIFS(#REF!,計算!B565,#REF!,"運営中",#REF!,計算!E565)))</f>
        <v>#REF!</v>
      </c>
      <c r="K565" t="e">
        <f>IF(COUNTIFS(#REF!,計算!B565,#REF!,"運営中",#REF!,計算!E565)=0,"",COUNTIFS(#REF!,計算!B565,#REF!,"運営中",#REF!,計算!E565))</f>
        <v>#REF!</v>
      </c>
    </row>
    <row r="566" spans="1:12" hidden="1" x14ac:dyDescent="0.15">
      <c r="A566" t="s">
        <v>357</v>
      </c>
      <c r="B566" t="s">
        <v>358</v>
      </c>
      <c r="C566" t="s">
        <v>2</v>
      </c>
      <c r="D566" t="s">
        <v>2089</v>
      </c>
      <c r="E566" t="s">
        <v>283</v>
      </c>
      <c r="F566" s="7" t="s">
        <v>2119</v>
      </c>
      <c r="G566" t="s">
        <v>282</v>
      </c>
      <c r="H566" s="5">
        <v>0</v>
      </c>
      <c r="I566" s="5">
        <v>245.7</v>
      </c>
      <c r="J566" t="e">
        <f>IF(COUNTIFS(#REF!,計算!B566,#REF!,"運営中",#REF!,計算!E566)=0,"",(COUNTIFS(#REF!,計算!B566,#REF!,"運営中",#REF!,計算!E566)))</f>
        <v>#REF!</v>
      </c>
      <c r="K566" t="e">
        <f>IF(COUNTIFS(#REF!,計算!B566,#REF!,"運営中",#REF!,計算!E566)=0,"",COUNTIFS(#REF!,計算!B566,#REF!,"運営中",#REF!,計算!E566))</f>
        <v>#REF!</v>
      </c>
    </row>
    <row r="567" spans="1:12" hidden="1" x14ac:dyDescent="0.15">
      <c r="A567" t="s">
        <v>354</v>
      </c>
      <c r="B567" t="s">
        <v>355</v>
      </c>
      <c r="C567" t="s">
        <v>2</v>
      </c>
      <c r="D567" t="s">
        <v>2033</v>
      </c>
      <c r="E567" t="s">
        <v>352</v>
      </c>
      <c r="F567" s="7" t="s">
        <v>2119</v>
      </c>
      <c r="G567" t="s">
        <v>282</v>
      </c>
      <c r="H567" s="5">
        <v>0</v>
      </c>
      <c r="I567" s="5">
        <v>84.5</v>
      </c>
      <c r="J567" t="e">
        <f>IF(COUNTIFS(#REF!,計算!B567,#REF!,"運営中",#REF!,計算!E567)=0,"",(COUNTIFS(#REF!,計算!B567,#REF!,"運営中",#REF!,計算!E567)))</f>
        <v>#REF!</v>
      </c>
      <c r="K567" t="e">
        <f>IF(COUNTIFS(#REF!,計算!B567,#REF!,"運営中",#REF!,計算!E567)=0,"",COUNTIFS(#REF!,計算!B567,#REF!,"運営中",#REF!,計算!E567))</f>
        <v>#REF!</v>
      </c>
    </row>
    <row r="568" spans="1:12" hidden="1" x14ac:dyDescent="0.15">
      <c r="A568" t="s">
        <v>350</v>
      </c>
      <c r="B568" t="s">
        <v>351</v>
      </c>
      <c r="C568" t="s">
        <v>2</v>
      </c>
      <c r="D568" t="s">
        <v>349</v>
      </c>
      <c r="E568" t="s">
        <v>283</v>
      </c>
      <c r="F568" s="7" t="s">
        <v>2119</v>
      </c>
      <c r="G568" t="s">
        <v>282</v>
      </c>
      <c r="H568" s="5">
        <v>0</v>
      </c>
      <c r="I568" s="5">
        <v>383.95</v>
      </c>
      <c r="J568" t="e">
        <f>IF(COUNTIFS(#REF!,計算!B568,#REF!,"運営中",#REF!,計算!E568)=0,"",(COUNTIFS(#REF!,計算!B568,#REF!,"運営中",#REF!,計算!E568)))</f>
        <v>#REF!</v>
      </c>
      <c r="K568" t="e">
        <f>IF(COUNTIFS(#REF!,計算!B568,#REF!,"運営中",#REF!,計算!E568)=0,"",COUNTIFS(#REF!,計算!B568,#REF!,"運営中",#REF!,計算!E568))</f>
        <v>#REF!</v>
      </c>
    </row>
    <row r="569" spans="1:12" x14ac:dyDescent="0.15">
      <c r="A569" t="s">
        <v>347</v>
      </c>
      <c r="B569" t="s">
        <v>348</v>
      </c>
      <c r="C569" t="s">
        <v>2</v>
      </c>
      <c r="D569" t="s">
        <v>91</v>
      </c>
      <c r="E569" t="s">
        <v>343</v>
      </c>
      <c r="F569" s="7" t="s">
        <v>2119</v>
      </c>
      <c r="G569" t="s">
        <v>282</v>
      </c>
      <c r="H569" s="5">
        <v>2022.98</v>
      </c>
      <c r="I569" s="5">
        <v>549.41</v>
      </c>
      <c r="J569" t="e">
        <f>IF(COUNTIFS(#REF!,計算!B569,#REF!,"運営中",#REF!,計算!E569)=0,"",(COUNTIFS(#REF!,計算!B569,#REF!,"運営中",#REF!,計算!E569)))</f>
        <v>#REF!</v>
      </c>
      <c r="K569" t="e">
        <f>IF(COUNTIFS(#REF!,計算!B569,#REF!,"運営中",#REF!,計算!E569)=0,"",COUNTIFS(#REF!,計算!B569,#REF!,"運営中",#REF!,計算!E569))</f>
        <v>#REF!</v>
      </c>
    </row>
    <row r="570" spans="1:12" x14ac:dyDescent="0.15">
      <c r="A570" t="s">
        <v>345</v>
      </c>
      <c r="B570" t="s">
        <v>346</v>
      </c>
      <c r="C570" t="s">
        <v>2</v>
      </c>
      <c r="D570" t="s">
        <v>344</v>
      </c>
      <c r="E570" t="s">
        <v>343</v>
      </c>
      <c r="F570" s="7" t="s">
        <v>2119</v>
      </c>
      <c r="G570" t="s">
        <v>282</v>
      </c>
      <c r="H570" s="5">
        <v>5961</v>
      </c>
      <c r="I570" s="5">
        <v>5620.75</v>
      </c>
      <c r="J570" t="e">
        <f>IF(COUNTIFS(#REF!,計算!B570,#REF!,"運営中",#REF!,計算!E570)=0,"",(COUNTIFS(#REF!,計算!B570,#REF!,"運営中",#REF!,計算!E570)))</f>
        <v>#REF!</v>
      </c>
      <c r="K570" t="e">
        <f>IF(COUNTIFS(#REF!,計算!B570,#REF!,"運営中",#REF!,計算!E570)=0,"",COUNTIFS(#REF!,計算!B570,#REF!,"運営中",#REF!,計算!E570))</f>
        <v>#REF!</v>
      </c>
    </row>
    <row r="571" spans="1:12" hidden="1" x14ac:dyDescent="0.15">
      <c r="A571" t="s">
        <v>341</v>
      </c>
      <c r="B571" t="s">
        <v>342</v>
      </c>
      <c r="C571" t="s">
        <v>2</v>
      </c>
      <c r="D571" t="s">
        <v>340</v>
      </c>
      <c r="E571" t="s">
        <v>283</v>
      </c>
      <c r="F571" s="7" t="s">
        <v>2119</v>
      </c>
      <c r="G571" t="s">
        <v>282</v>
      </c>
      <c r="H571" s="5">
        <v>13296</v>
      </c>
      <c r="I571" s="5">
        <v>7497.36</v>
      </c>
      <c r="J571" t="e">
        <f>IF(COUNTIFS(#REF!,計算!B571,#REF!,"運営中",#REF!,計算!E571)=0,"",(COUNTIFS(#REF!,計算!B571,#REF!,"運営中",#REF!,計算!E571)))</f>
        <v>#REF!</v>
      </c>
      <c r="K571" t="e">
        <f>IF(COUNTIFS(#REF!,計算!B571,#REF!,"運営中",#REF!,計算!E571)=0,"",COUNTIFS(#REF!,計算!B571,#REF!,"運営中",#REF!,計算!E571))</f>
        <v>#REF!</v>
      </c>
    </row>
    <row r="572" spans="1:12" x14ac:dyDescent="0.15">
      <c r="A572" t="s">
        <v>338</v>
      </c>
      <c r="B572" t="s">
        <v>339</v>
      </c>
      <c r="C572" t="s">
        <v>2</v>
      </c>
      <c r="D572" t="s">
        <v>337</v>
      </c>
      <c r="E572" t="s">
        <v>283</v>
      </c>
      <c r="F572" s="7" t="s">
        <v>2119</v>
      </c>
      <c r="G572" t="s">
        <v>282</v>
      </c>
      <c r="H572" s="5">
        <v>19316.05</v>
      </c>
      <c r="I572" s="5">
        <v>6699.83</v>
      </c>
      <c r="J572" t="e">
        <f>IF(COUNTIFS(#REF!,計算!B572,#REF!,"運営中",#REF!,計算!E572)=0,"",(COUNTIFS(#REF!,計算!B572,#REF!,"運営中",#REF!,計算!E572)))</f>
        <v>#REF!</v>
      </c>
      <c r="K572" t="e">
        <f>IF(COUNTIFS(#REF!,計算!B572,#REF!,"運営中",#REF!,計算!E572)=0,"",COUNTIFS(#REF!,計算!B572,#REF!,"運営中",#REF!,計算!E572))</f>
        <v>#REF!</v>
      </c>
    </row>
    <row r="573" spans="1:12" hidden="1" x14ac:dyDescent="0.15">
      <c r="A573" t="s">
        <v>335</v>
      </c>
      <c r="B573" t="s">
        <v>336</v>
      </c>
      <c r="C573" t="s">
        <v>2</v>
      </c>
      <c r="D573" t="s">
        <v>334</v>
      </c>
      <c r="E573" t="s">
        <v>323</v>
      </c>
      <c r="F573" s="7" t="s">
        <v>2119</v>
      </c>
      <c r="G573" t="s">
        <v>282</v>
      </c>
      <c r="H573" s="5">
        <v>0</v>
      </c>
      <c r="I573" s="5">
        <v>33</v>
      </c>
      <c r="J573" t="e">
        <f>IF(COUNTIFS(#REF!,計算!B573,#REF!,"運営中",#REF!,計算!E573)=0,"",(COUNTIFS(#REF!,計算!B573,#REF!,"運営中",#REF!,計算!E573)))</f>
        <v>#REF!</v>
      </c>
      <c r="K573" t="e">
        <f>IF(COUNTIFS(#REF!,計算!B573,#REF!,"運営中",#REF!,計算!E573)=0,"",COUNTIFS(#REF!,計算!B573,#REF!,"運営中",#REF!,計算!E573))</f>
        <v>#REF!</v>
      </c>
      <c r="L573" t="e">
        <f>COUNTIFS(#REF!,計算!B573,#REF!,"運営中")</f>
        <v>#REF!</v>
      </c>
    </row>
    <row r="574" spans="1:12" x14ac:dyDescent="0.15">
      <c r="A574" t="s">
        <v>332</v>
      </c>
      <c r="B574" t="s">
        <v>333</v>
      </c>
      <c r="C574" t="s">
        <v>2</v>
      </c>
      <c r="D574" t="s">
        <v>331</v>
      </c>
      <c r="E574" t="s">
        <v>330</v>
      </c>
      <c r="F574" s="7" t="s">
        <v>2119</v>
      </c>
      <c r="G574" t="s">
        <v>2120</v>
      </c>
      <c r="H574" s="5">
        <v>1871</v>
      </c>
      <c r="J574" t="e">
        <f>IF(COUNTIFS(#REF!,計算!B574,#REF!,"運営中",#REF!,計算!E574)=0,"",(COUNTIFS(#REF!,計算!B574,#REF!,"運営中",#REF!,計算!E574)))</f>
        <v>#REF!</v>
      </c>
      <c r="K574" t="e">
        <f>IF(COUNTIFS(#REF!,計算!B574,#REF!,"運営中",#REF!,計算!E574)=0,"",COUNTIFS(#REF!,計算!B574,#REF!,"運営中",#REF!,計算!E574))</f>
        <v>#REF!</v>
      </c>
    </row>
    <row r="575" spans="1:12" hidden="1" x14ac:dyDescent="0.15">
      <c r="A575" t="s">
        <v>328</v>
      </c>
      <c r="B575" t="s">
        <v>329</v>
      </c>
      <c r="C575" t="s">
        <v>2</v>
      </c>
      <c r="D575" t="s">
        <v>327</v>
      </c>
      <c r="E575" t="s">
        <v>283</v>
      </c>
      <c r="F575" s="7" t="s">
        <v>2119</v>
      </c>
      <c r="G575" t="s">
        <v>282</v>
      </c>
      <c r="H575" s="5">
        <v>0</v>
      </c>
      <c r="I575" s="5">
        <v>576</v>
      </c>
      <c r="J575" t="e">
        <f>IF(COUNTIFS(#REF!,計算!B575,#REF!,"運営中",#REF!,計算!E575)=0,"",(COUNTIFS(#REF!,計算!B575,#REF!,"運営中",#REF!,計算!E575)))</f>
        <v>#REF!</v>
      </c>
      <c r="K575" t="e">
        <f>IF(COUNTIFS(#REF!,計算!B575,#REF!,"運営中",#REF!,計算!E575)=0,"",COUNTIFS(#REF!,計算!B575,#REF!,"運営中",#REF!,計算!E575))</f>
        <v>#REF!</v>
      </c>
    </row>
    <row r="576" spans="1:12" hidden="1" x14ac:dyDescent="0.15">
      <c r="A576" t="s">
        <v>325</v>
      </c>
      <c r="B576" t="s">
        <v>326</v>
      </c>
      <c r="C576" t="s">
        <v>2</v>
      </c>
      <c r="D576" t="s">
        <v>324</v>
      </c>
      <c r="E576" t="s">
        <v>323</v>
      </c>
      <c r="F576" s="7" t="s">
        <v>2119</v>
      </c>
      <c r="G576" t="s">
        <v>282</v>
      </c>
      <c r="H576" s="5">
        <v>0</v>
      </c>
      <c r="I576" s="5">
        <v>32.28</v>
      </c>
      <c r="J576" t="e">
        <f>IF(COUNTIFS(#REF!,計算!B576,#REF!,"運営中",#REF!,計算!E576)=0,"",(COUNTIFS(#REF!,計算!B576,#REF!,"運営中",#REF!,計算!E576)))</f>
        <v>#REF!</v>
      </c>
      <c r="K576" t="e">
        <f>IF(COUNTIFS(#REF!,計算!B576,#REF!,"運営中",#REF!,計算!E576)=0,"",COUNTIFS(#REF!,計算!B576,#REF!,"運営中",#REF!,計算!E576))</f>
        <v>#REF!</v>
      </c>
    </row>
    <row r="577" spans="1:11" x14ac:dyDescent="0.15">
      <c r="A577" t="s">
        <v>321</v>
      </c>
      <c r="B577" t="s">
        <v>322</v>
      </c>
      <c r="C577" t="s">
        <v>2</v>
      </c>
      <c r="D577" t="s">
        <v>320</v>
      </c>
      <c r="E577" t="s">
        <v>298</v>
      </c>
      <c r="F577" s="7" t="s">
        <v>2119</v>
      </c>
      <c r="G577" t="s">
        <v>2120</v>
      </c>
      <c r="H577" s="5">
        <v>3000</v>
      </c>
      <c r="J577" t="e">
        <f>IF(COUNTIFS(#REF!,計算!B577,#REF!,"運営中",#REF!,計算!E577)=0,"",(COUNTIFS(#REF!,計算!B577,#REF!,"運営中",#REF!,計算!E577)))</f>
        <v>#REF!</v>
      </c>
      <c r="K577" t="e">
        <f>IF(COUNTIFS(#REF!,計算!B577,#REF!,"運営中",#REF!,計算!E577)=0,"",COUNTIFS(#REF!,計算!B577,#REF!,"運営中",#REF!,計算!E577))</f>
        <v>#REF!</v>
      </c>
    </row>
    <row r="578" spans="1:11" x14ac:dyDescent="0.15">
      <c r="A578" t="s">
        <v>318</v>
      </c>
      <c r="B578" t="s">
        <v>319</v>
      </c>
      <c r="C578" t="s">
        <v>2</v>
      </c>
      <c r="D578" t="s">
        <v>317</v>
      </c>
      <c r="E578" t="s">
        <v>100</v>
      </c>
      <c r="F578" s="7" t="s">
        <v>2119</v>
      </c>
      <c r="G578" t="s">
        <v>282</v>
      </c>
      <c r="H578" s="5">
        <v>19324</v>
      </c>
      <c r="I578" s="5">
        <v>791.46</v>
      </c>
      <c r="J578" t="e">
        <f>IF(COUNTIFS(#REF!,計算!B578,#REF!,"運営中",#REF!,計算!E578)=0,"",(COUNTIFS(#REF!,計算!B578,#REF!,"運営中",#REF!,計算!E578)))</f>
        <v>#REF!</v>
      </c>
      <c r="K578" t="e">
        <f>IF(COUNTIFS(#REF!,計算!B578,#REF!,"運営中",#REF!,計算!E578)=0,"",COUNTIFS(#REF!,計算!B578,#REF!,"運営中",#REF!,計算!E578))</f>
        <v>#REF!</v>
      </c>
    </row>
    <row r="579" spans="1:11" x14ac:dyDescent="0.15">
      <c r="A579" t="s">
        <v>315</v>
      </c>
      <c r="B579" t="s">
        <v>316</v>
      </c>
      <c r="C579" t="s">
        <v>2</v>
      </c>
      <c r="D579" t="s">
        <v>314</v>
      </c>
      <c r="E579" t="s">
        <v>298</v>
      </c>
      <c r="F579" s="7" t="s">
        <v>2119</v>
      </c>
      <c r="G579" t="s">
        <v>2120</v>
      </c>
      <c r="H579" s="5">
        <v>107</v>
      </c>
      <c r="J579" t="e">
        <f>IF(COUNTIFS(#REF!,計算!B579,#REF!,"運営中",#REF!,計算!E579)=0,"",(COUNTIFS(#REF!,計算!B579,#REF!,"運営中",#REF!,計算!E579)))</f>
        <v>#REF!</v>
      </c>
      <c r="K579" t="e">
        <f>IF(COUNTIFS(#REF!,計算!B579,#REF!,"運営中",#REF!,計算!E579)=0,"",COUNTIFS(#REF!,計算!B579,#REF!,"運営中",#REF!,計算!E579))</f>
        <v>#REF!</v>
      </c>
    </row>
    <row r="580" spans="1:11" x14ac:dyDescent="0.15">
      <c r="A580" t="s">
        <v>312</v>
      </c>
      <c r="B580" t="s">
        <v>313</v>
      </c>
      <c r="C580" t="s">
        <v>2</v>
      </c>
      <c r="D580" t="s">
        <v>311</v>
      </c>
      <c r="E580" t="s">
        <v>298</v>
      </c>
      <c r="F580" s="7" t="s">
        <v>2119</v>
      </c>
      <c r="G580" t="s">
        <v>282</v>
      </c>
      <c r="H580" s="5">
        <v>17654.3</v>
      </c>
      <c r="I580" s="5">
        <v>1361.67</v>
      </c>
      <c r="J580" t="e">
        <f>IF(COUNTIFS(#REF!,計算!B580,#REF!,"運営中",#REF!,計算!E580)=0,"",(COUNTIFS(#REF!,計算!B580,#REF!,"運営中",#REF!,計算!E580)))</f>
        <v>#REF!</v>
      </c>
      <c r="K580" t="e">
        <f>IF(COUNTIFS(#REF!,計算!B580,#REF!,"運営中",#REF!,計算!E580)=0,"",COUNTIFS(#REF!,計算!B580,#REF!,"運営中",#REF!,計算!E580))</f>
        <v>#REF!</v>
      </c>
    </row>
    <row r="581" spans="1:11" x14ac:dyDescent="0.15">
      <c r="A581" t="s">
        <v>309</v>
      </c>
      <c r="B581" t="s">
        <v>310</v>
      </c>
      <c r="C581" t="s">
        <v>2</v>
      </c>
      <c r="D581" t="s">
        <v>308</v>
      </c>
      <c r="E581" t="s">
        <v>298</v>
      </c>
      <c r="F581" s="7" t="s">
        <v>2119</v>
      </c>
      <c r="G581" t="s">
        <v>2120</v>
      </c>
      <c r="H581" s="5">
        <v>1503</v>
      </c>
      <c r="J581" t="e">
        <f>IF(COUNTIFS(#REF!,計算!B581,#REF!,"運営中",#REF!,計算!E581)=0,"",(COUNTIFS(#REF!,計算!B581,#REF!,"運営中",#REF!,計算!E581)))</f>
        <v>#REF!</v>
      </c>
      <c r="K581" t="e">
        <f>IF(COUNTIFS(#REF!,計算!B581,#REF!,"運営中",#REF!,計算!E581)=0,"",COUNTIFS(#REF!,計算!B581,#REF!,"運営中",#REF!,計算!E581))</f>
        <v>#REF!</v>
      </c>
    </row>
    <row r="582" spans="1:11" x14ac:dyDescent="0.15">
      <c r="A582" t="s">
        <v>306</v>
      </c>
      <c r="B582" t="s">
        <v>307</v>
      </c>
      <c r="C582" t="s">
        <v>2</v>
      </c>
      <c r="D582" t="s">
        <v>305</v>
      </c>
      <c r="E582" t="s">
        <v>298</v>
      </c>
      <c r="F582" s="7" t="s">
        <v>2119</v>
      </c>
      <c r="G582" t="s">
        <v>2120</v>
      </c>
      <c r="H582" s="5">
        <v>2400</v>
      </c>
      <c r="J582" t="e">
        <f>IF(COUNTIFS(#REF!,計算!B582,#REF!,"運営中",#REF!,計算!E582)=0,"",(COUNTIFS(#REF!,計算!B582,#REF!,"運営中",#REF!,計算!E582)))</f>
        <v>#REF!</v>
      </c>
      <c r="K582" t="e">
        <f>IF(COUNTIFS(#REF!,計算!B582,#REF!,"運営中",#REF!,計算!E582)=0,"",COUNTIFS(#REF!,計算!B582,#REF!,"運営中",#REF!,計算!E582))</f>
        <v>#REF!</v>
      </c>
    </row>
    <row r="583" spans="1:11" x14ac:dyDescent="0.15">
      <c r="A583" t="s">
        <v>303</v>
      </c>
      <c r="B583" t="s">
        <v>304</v>
      </c>
      <c r="C583" t="s">
        <v>2</v>
      </c>
      <c r="D583" t="s">
        <v>302</v>
      </c>
      <c r="E583" t="s">
        <v>53</v>
      </c>
      <c r="F583" s="7" t="s">
        <v>2119</v>
      </c>
      <c r="G583" t="s">
        <v>282</v>
      </c>
      <c r="H583" s="5">
        <v>401.33</v>
      </c>
      <c r="I583" s="5">
        <v>241.1</v>
      </c>
      <c r="J583" t="e">
        <f>IF(COUNTIFS(#REF!,計算!B583,#REF!,"運営中",#REF!,計算!E583)=0,"",(COUNTIFS(#REF!,計算!B583,#REF!,"運営中",#REF!,計算!E583)))</f>
        <v>#REF!</v>
      </c>
      <c r="K583" t="e">
        <f>IF(COUNTIFS(#REF!,計算!B583,#REF!,"運営中",#REF!,計算!E583)=0,"",COUNTIFS(#REF!,計算!B583,#REF!,"運営中",#REF!,計算!E583))</f>
        <v>#REF!</v>
      </c>
    </row>
    <row r="584" spans="1:11" x14ac:dyDescent="0.15">
      <c r="A584" t="s">
        <v>300</v>
      </c>
      <c r="B584" t="s">
        <v>301</v>
      </c>
      <c r="C584" t="s">
        <v>2</v>
      </c>
      <c r="D584" t="s">
        <v>299</v>
      </c>
      <c r="E584" t="s">
        <v>298</v>
      </c>
      <c r="F584" s="7" t="s">
        <v>2119</v>
      </c>
      <c r="G584" t="s">
        <v>282</v>
      </c>
      <c r="H584" s="5">
        <v>10358</v>
      </c>
      <c r="I584" s="5">
        <v>1487.06</v>
      </c>
      <c r="J584" t="e">
        <f>IF(COUNTIFS(#REF!,計算!B584,#REF!,"運営中",#REF!,計算!E584)=0,"",(COUNTIFS(#REF!,計算!B584,#REF!,"運営中",#REF!,計算!E584)))</f>
        <v>#REF!</v>
      </c>
      <c r="K584" t="e">
        <f>IF(COUNTIFS(#REF!,計算!B584,#REF!,"運営中",#REF!,計算!E584)=0,"",COUNTIFS(#REF!,計算!B584,#REF!,"運営中",#REF!,計算!E584))</f>
        <v>#REF!</v>
      </c>
    </row>
    <row r="585" spans="1:11" hidden="1" x14ac:dyDescent="0.15">
      <c r="A585" t="s">
        <v>296</v>
      </c>
      <c r="B585" t="s">
        <v>297</v>
      </c>
      <c r="C585" t="s">
        <v>2</v>
      </c>
      <c r="D585" t="s">
        <v>295</v>
      </c>
      <c r="E585" t="s">
        <v>283</v>
      </c>
      <c r="F585" s="7" t="s">
        <v>2119</v>
      </c>
      <c r="G585" t="s">
        <v>282</v>
      </c>
      <c r="H585" s="5">
        <v>0</v>
      </c>
      <c r="I585" s="5">
        <v>40.78</v>
      </c>
      <c r="J585" t="e">
        <f>IF(COUNTIFS(#REF!,計算!B585,#REF!,"運営中",#REF!,計算!E585)=0,"",(COUNTIFS(#REF!,計算!B585,#REF!,"運営中",#REF!,計算!E585)))</f>
        <v>#REF!</v>
      </c>
      <c r="K585" t="e">
        <f>IF(COUNTIFS(#REF!,計算!B585,#REF!,"運営中",#REF!,計算!E585)=0,"",COUNTIFS(#REF!,計算!B585,#REF!,"運営中",#REF!,計算!E585))</f>
        <v>#REF!</v>
      </c>
    </row>
    <row r="586" spans="1:11" hidden="1" x14ac:dyDescent="0.15">
      <c r="A586" t="s">
        <v>293</v>
      </c>
      <c r="B586" t="s">
        <v>294</v>
      </c>
      <c r="C586" t="s">
        <v>2</v>
      </c>
      <c r="D586" t="s">
        <v>91</v>
      </c>
      <c r="E586" t="s">
        <v>292</v>
      </c>
      <c r="F586" s="7" t="s">
        <v>2119</v>
      </c>
      <c r="G586" t="s">
        <v>282</v>
      </c>
      <c r="H586" s="5">
        <v>0</v>
      </c>
      <c r="I586" s="5">
        <v>515.16</v>
      </c>
      <c r="J586" t="e">
        <f>IF(COUNTIFS(#REF!,計算!B586,#REF!,"運営中",#REF!,計算!E586)=0,"",(COUNTIFS(#REF!,計算!B586,#REF!,"運営中",#REF!,計算!E586)))</f>
        <v>#REF!</v>
      </c>
      <c r="K586" t="e">
        <f>IF(COUNTIFS(#REF!,計算!B586,#REF!,"運営中",#REF!,計算!E586)=0,"",COUNTIFS(#REF!,計算!B586,#REF!,"運営中",#REF!,計算!E586))</f>
        <v>#REF!</v>
      </c>
    </row>
    <row r="587" spans="1:11" hidden="1" x14ac:dyDescent="0.15">
      <c r="A587" t="s">
        <v>290</v>
      </c>
      <c r="B587" t="s">
        <v>291</v>
      </c>
      <c r="C587" t="s">
        <v>2</v>
      </c>
      <c r="D587" t="s">
        <v>289</v>
      </c>
      <c r="E587" t="s">
        <v>283</v>
      </c>
      <c r="F587" s="7" t="s">
        <v>2119</v>
      </c>
      <c r="G587" t="s">
        <v>282</v>
      </c>
      <c r="I587" s="5">
        <v>1732.08</v>
      </c>
      <c r="J587" t="e">
        <f>IF(COUNTIFS(#REF!,計算!B587,#REF!,"運営中",#REF!,計算!E587)=0,"",(COUNTIFS(#REF!,計算!B587,#REF!,"運営中",#REF!,計算!E587)))</f>
        <v>#REF!</v>
      </c>
      <c r="K587" t="e">
        <f>IF(COUNTIFS(#REF!,計算!B587,#REF!,"運営中",#REF!,計算!E587)=0,"",COUNTIFS(#REF!,計算!B587,#REF!,"運営中",#REF!,計算!E587))</f>
        <v>#REF!</v>
      </c>
    </row>
    <row r="588" spans="1:11" hidden="1" x14ac:dyDescent="0.15">
      <c r="A588" t="s">
        <v>287</v>
      </c>
      <c r="B588" t="s">
        <v>288</v>
      </c>
      <c r="C588" t="s">
        <v>2</v>
      </c>
      <c r="D588" t="s">
        <v>286</v>
      </c>
      <c r="E588" t="s">
        <v>283</v>
      </c>
      <c r="F588" s="7" t="s">
        <v>2119</v>
      </c>
      <c r="G588" t="s">
        <v>282</v>
      </c>
      <c r="H588" s="5">
        <v>0</v>
      </c>
      <c r="I588" s="5">
        <v>1408.76</v>
      </c>
      <c r="J588" t="e">
        <f>IF(COUNTIFS(#REF!,計算!B588,#REF!,"運営中",#REF!,計算!E588)=0,"",(COUNTIFS(#REF!,計算!B588,#REF!,"運営中",#REF!,計算!E588)))</f>
        <v>#REF!</v>
      </c>
      <c r="K588" t="e">
        <f>IF(COUNTIFS(#REF!,計算!B588,#REF!,"運営中",#REF!,計算!E588)=0,"",COUNTIFS(#REF!,計算!B588,#REF!,"運営中",#REF!,計算!E588))</f>
        <v>#REF!</v>
      </c>
    </row>
    <row r="589" spans="1:11" x14ac:dyDescent="0.15">
      <c r="A589" t="s">
        <v>284</v>
      </c>
      <c r="B589" t="s">
        <v>285</v>
      </c>
      <c r="C589" t="s">
        <v>2</v>
      </c>
      <c r="D589" t="s">
        <v>189</v>
      </c>
      <c r="E589" t="s">
        <v>283</v>
      </c>
      <c r="F589" s="7" t="s">
        <v>2119</v>
      </c>
      <c r="G589" t="s">
        <v>282</v>
      </c>
      <c r="H589" s="5">
        <v>2336.13</v>
      </c>
      <c r="I589" s="5">
        <v>3347.01</v>
      </c>
      <c r="J589" t="e">
        <f>IF(COUNTIFS(#REF!,計算!B589,#REF!,"運営中",#REF!,計算!E589)=0,"",(COUNTIFS(#REF!,計算!B589,#REF!,"運営中",#REF!,計算!E589)))</f>
        <v>#REF!</v>
      </c>
      <c r="K589" t="e">
        <f>IF(COUNTIFS(#REF!,計算!B589,#REF!,"運営中",#REF!,計算!E589)=0,"",COUNTIFS(#REF!,計算!B589,#REF!,"運営中",#REF!,計算!E589))</f>
        <v>#REF!</v>
      </c>
    </row>
    <row r="590" spans="1:11" x14ac:dyDescent="0.15">
      <c r="A590" t="s">
        <v>280</v>
      </c>
      <c r="B590" t="s">
        <v>281</v>
      </c>
      <c r="C590" t="s">
        <v>2</v>
      </c>
      <c r="D590" t="s">
        <v>2090</v>
      </c>
      <c r="E590" t="s">
        <v>278</v>
      </c>
      <c r="F590" s="7" t="s">
        <v>2119</v>
      </c>
      <c r="G590" t="s">
        <v>2120</v>
      </c>
      <c r="H590" s="5">
        <v>42.89</v>
      </c>
      <c r="J590" t="e">
        <f>IF(COUNTIFS(#REF!,計算!B590,#REF!,"運営中",#REF!,計算!E590)=0,"",(COUNTIFS(#REF!,計算!B590,#REF!,"運営中",#REF!,計算!E590)))</f>
        <v>#REF!</v>
      </c>
      <c r="K590" t="e">
        <f>IF(COUNTIFS(#REF!,計算!B590,#REF!,"運営中",#REF!,計算!E590)=0,"",COUNTIFS(#REF!,計算!B590,#REF!,"運営中",#REF!,計算!E590))</f>
        <v>#REF!</v>
      </c>
    </row>
    <row r="591" spans="1:11" x14ac:dyDescent="0.15">
      <c r="A591" t="s">
        <v>2116</v>
      </c>
      <c r="B591" t="s">
        <v>2075</v>
      </c>
      <c r="C591" t="s">
        <v>2</v>
      </c>
      <c r="D591" t="s">
        <v>2117</v>
      </c>
      <c r="E591" t="s">
        <v>538</v>
      </c>
      <c r="F591" s="7" t="s">
        <v>2119</v>
      </c>
      <c r="G591" t="s">
        <v>2120</v>
      </c>
      <c r="H591" s="5">
        <v>405.85</v>
      </c>
      <c r="J591" t="e">
        <f>IF(COUNTIFS(#REF!,計算!B591,#REF!,"運営中",#REF!,計算!E591)=0,"",(COUNTIFS(#REF!,計算!B591,#REF!,"運営中",#REF!,計算!E591)))</f>
        <v>#REF!</v>
      </c>
      <c r="K591" t="e">
        <f>IF(COUNTIFS(#REF!,計算!B591,#REF!,"運営中",#REF!,計算!E591)=0,"",COUNTIFS(#REF!,計算!B591,#REF!,"運営中",#REF!,計算!E591))</f>
        <v>#REF!</v>
      </c>
    </row>
    <row r="592" spans="1:11" x14ac:dyDescent="0.15">
      <c r="A592" t="s">
        <v>277</v>
      </c>
      <c r="B592" t="s">
        <v>275</v>
      </c>
      <c r="C592" t="s">
        <v>2</v>
      </c>
      <c r="D592" t="s">
        <v>276</v>
      </c>
      <c r="E592" t="s">
        <v>5</v>
      </c>
      <c r="F592" t="s">
        <v>2121</v>
      </c>
      <c r="G592" s="7" t="s">
        <v>2121</v>
      </c>
      <c r="H592" s="5">
        <v>343</v>
      </c>
      <c r="J592" t="e">
        <f>IF(COUNTIFS(#REF!,計算!B592,#REF!,"運営中",#REF!,計算!E592)=0,"",(COUNTIFS(#REF!,計算!B592,#REF!,"運営中",#REF!,計算!E592)))</f>
        <v>#REF!</v>
      </c>
      <c r="K592" t="e">
        <f>IF(COUNTIFS(#REF!,計算!B592,#REF!,"運営中",#REF!,計算!E592)=0,"",COUNTIFS(#REF!,計算!B592,#REF!,"運営中",#REF!,計算!E592))</f>
        <v>#REF!</v>
      </c>
    </row>
    <row r="593" spans="1:11" x14ac:dyDescent="0.15">
      <c r="A593" t="s">
        <v>274</v>
      </c>
      <c r="B593" t="s">
        <v>248</v>
      </c>
      <c r="C593" t="s">
        <v>2</v>
      </c>
      <c r="D593" t="s">
        <v>273</v>
      </c>
      <c r="E593" t="s">
        <v>5</v>
      </c>
      <c r="F593" s="7" t="s">
        <v>2121</v>
      </c>
      <c r="G593" s="7" t="s">
        <v>2121</v>
      </c>
      <c r="H593" s="5">
        <v>85.63</v>
      </c>
      <c r="J593" t="e">
        <f>IF(COUNTIFS(#REF!,計算!B593,#REF!,"運営中",#REF!,計算!E593)=0,"",(COUNTIFS(#REF!,計算!B593,#REF!,"運営中",#REF!,計算!E593)))</f>
        <v>#REF!</v>
      </c>
      <c r="K593" t="e">
        <f>IF(COUNTIFS(#REF!,計算!B593,#REF!,"運営中",#REF!,計算!E593)=0,"",COUNTIFS(#REF!,計算!B593,#REF!,"運営中",#REF!,計算!E593))</f>
        <v>#REF!</v>
      </c>
    </row>
    <row r="594" spans="1:11" x14ac:dyDescent="0.15">
      <c r="A594" t="s">
        <v>271</v>
      </c>
      <c r="B594" t="s">
        <v>272</v>
      </c>
      <c r="C594" t="s">
        <v>2</v>
      </c>
      <c r="D594" t="s">
        <v>270</v>
      </c>
      <c r="E594" t="s">
        <v>5</v>
      </c>
      <c r="F594" s="7" t="s">
        <v>2121</v>
      </c>
      <c r="G594" s="7" t="s">
        <v>2121</v>
      </c>
      <c r="H594" s="5">
        <v>20.82</v>
      </c>
      <c r="J594" t="e">
        <f>IF(COUNTIFS(#REF!,計算!B594,#REF!,"運営中",#REF!,計算!E594)=0,"",(COUNTIFS(#REF!,計算!B594,#REF!,"運営中",#REF!,計算!E594)))</f>
        <v>#REF!</v>
      </c>
      <c r="K594" t="e">
        <f>IF(COUNTIFS(#REF!,計算!B594,#REF!,"運営中",#REF!,計算!E594)=0,"",COUNTIFS(#REF!,計算!B594,#REF!,"運営中",#REF!,計算!E594))</f>
        <v>#REF!</v>
      </c>
    </row>
    <row r="595" spans="1:11" x14ac:dyDescent="0.15">
      <c r="A595" t="s">
        <v>268</v>
      </c>
      <c r="B595" t="s">
        <v>269</v>
      </c>
      <c r="C595" t="s">
        <v>2</v>
      </c>
      <c r="D595" t="s">
        <v>267</v>
      </c>
      <c r="E595" t="s">
        <v>5</v>
      </c>
      <c r="F595" s="7" t="s">
        <v>2121</v>
      </c>
      <c r="G595" s="7" t="s">
        <v>2121</v>
      </c>
      <c r="H595" s="5">
        <v>69.05</v>
      </c>
      <c r="J595" t="e">
        <f>IF(COUNTIFS(#REF!,計算!B595,#REF!,"運営中",#REF!,計算!E595)=0,"",(COUNTIFS(#REF!,計算!B595,#REF!,"運営中",#REF!,計算!E595)))</f>
        <v>#REF!</v>
      </c>
      <c r="K595" t="e">
        <f>IF(COUNTIFS(#REF!,計算!B595,#REF!,"運営中",#REF!,計算!E595)=0,"",COUNTIFS(#REF!,計算!B595,#REF!,"運営中",#REF!,計算!E595))</f>
        <v>#REF!</v>
      </c>
    </row>
    <row r="596" spans="1:11" x14ac:dyDescent="0.15">
      <c r="A596" t="s">
        <v>266</v>
      </c>
      <c r="B596" t="s">
        <v>14</v>
      </c>
      <c r="C596" t="s">
        <v>2</v>
      </c>
      <c r="D596" t="s">
        <v>265</v>
      </c>
      <c r="E596" t="s">
        <v>5</v>
      </c>
      <c r="F596" s="7" t="s">
        <v>2121</v>
      </c>
      <c r="G596" s="7" t="s">
        <v>2121</v>
      </c>
      <c r="H596" s="5">
        <v>49</v>
      </c>
      <c r="J596" t="e">
        <f>IF(COUNTIFS(#REF!,計算!B596,#REF!,"運営中",#REF!,計算!E596)=0,"",(COUNTIFS(#REF!,計算!B596,#REF!,"運営中",#REF!,計算!E596)))</f>
        <v>#REF!</v>
      </c>
      <c r="K596" t="e">
        <f>IF(COUNTIFS(#REF!,計算!B596,#REF!,"運営中",#REF!,計算!E596)=0,"",COUNTIFS(#REF!,計算!B596,#REF!,"運営中",#REF!,計算!E596))</f>
        <v>#REF!</v>
      </c>
    </row>
    <row r="597" spans="1:11" x14ac:dyDescent="0.15">
      <c r="A597" t="s">
        <v>264</v>
      </c>
      <c r="B597" t="s">
        <v>14</v>
      </c>
      <c r="C597" t="s">
        <v>2</v>
      </c>
      <c r="D597" t="s">
        <v>263</v>
      </c>
      <c r="E597" t="s">
        <v>5</v>
      </c>
      <c r="F597" s="7" t="s">
        <v>2121</v>
      </c>
      <c r="G597" s="7" t="s">
        <v>2121</v>
      </c>
      <c r="H597" s="5">
        <v>19</v>
      </c>
      <c r="J597" t="e">
        <f>IF(COUNTIFS(#REF!,計算!B597,#REF!,"運営中",#REF!,計算!E597)=0,"",(COUNTIFS(#REF!,計算!B597,#REF!,"運営中",#REF!,計算!E597)))</f>
        <v>#REF!</v>
      </c>
      <c r="K597" t="e">
        <f>IF(COUNTIFS(#REF!,計算!B597,#REF!,"運営中",#REF!,計算!E597)=0,"",COUNTIFS(#REF!,計算!B597,#REF!,"運営中",#REF!,計算!E597))</f>
        <v>#REF!</v>
      </c>
    </row>
    <row r="598" spans="1:11" x14ac:dyDescent="0.15">
      <c r="A598" t="s">
        <v>259</v>
      </c>
      <c r="B598" t="s">
        <v>260</v>
      </c>
      <c r="C598" t="s">
        <v>2</v>
      </c>
      <c r="D598" t="s">
        <v>258</v>
      </c>
      <c r="E598" t="s">
        <v>5</v>
      </c>
      <c r="F598" s="7" t="s">
        <v>2121</v>
      </c>
      <c r="G598" s="7" t="s">
        <v>2121</v>
      </c>
      <c r="H598" s="5">
        <v>676</v>
      </c>
      <c r="J598" t="e">
        <f>IF(COUNTIFS(#REF!,計算!B598,#REF!,"運営中",#REF!,計算!E598)=0,"",(COUNTIFS(#REF!,計算!B598,#REF!,"運営中",#REF!,計算!E598)))</f>
        <v>#REF!</v>
      </c>
      <c r="K598" t="e">
        <f>IF(COUNTIFS(#REF!,計算!B598,#REF!,"運営中",#REF!,計算!E598)=0,"",COUNTIFS(#REF!,計算!B598,#REF!,"運営中",#REF!,計算!E598))</f>
        <v>#REF!</v>
      </c>
    </row>
    <row r="599" spans="1:11" x14ac:dyDescent="0.15">
      <c r="A599" t="s">
        <v>256</v>
      </c>
      <c r="B599" t="s">
        <v>257</v>
      </c>
      <c r="C599" t="s">
        <v>2</v>
      </c>
      <c r="D599" t="s">
        <v>255</v>
      </c>
      <c r="E599" t="s">
        <v>5</v>
      </c>
      <c r="F599" s="7" t="s">
        <v>2121</v>
      </c>
      <c r="G599" s="7" t="s">
        <v>2121</v>
      </c>
      <c r="H599" s="5">
        <v>1398</v>
      </c>
      <c r="J599" t="e">
        <f>IF(COUNTIFS(#REF!,計算!B599,#REF!,"運営中",#REF!,計算!E599)=0,"",(COUNTIFS(#REF!,計算!B599,#REF!,"運営中",#REF!,計算!E599)))</f>
        <v>#REF!</v>
      </c>
      <c r="K599" t="e">
        <f>IF(COUNTIFS(#REF!,計算!B599,#REF!,"運営中",#REF!,計算!E599)=0,"",COUNTIFS(#REF!,計算!B599,#REF!,"運営中",#REF!,計算!E599))</f>
        <v>#REF!</v>
      </c>
    </row>
    <row r="600" spans="1:11" x14ac:dyDescent="0.15">
      <c r="A600" t="s">
        <v>253</v>
      </c>
      <c r="B600" t="s">
        <v>254</v>
      </c>
      <c r="C600" t="s">
        <v>2</v>
      </c>
      <c r="D600" t="s">
        <v>252</v>
      </c>
      <c r="E600" t="s">
        <v>5</v>
      </c>
      <c r="F600" s="7" t="s">
        <v>2121</v>
      </c>
      <c r="G600" s="7" t="s">
        <v>2121</v>
      </c>
      <c r="H600" s="5">
        <v>42</v>
      </c>
      <c r="J600" t="e">
        <f>IF(COUNTIFS(#REF!,計算!B600,#REF!,"運営中",#REF!,計算!E600)=0,"",(COUNTIFS(#REF!,計算!B600,#REF!,"運営中",#REF!,計算!E600)))</f>
        <v>#REF!</v>
      </c>
      <c r="K600" t="e">
        <f>IF(COUNTIFS(#REF!,計算!B600,#REF!,"運営中",#REF!,計算!E600)=0,"",COUNTIFS(#REF!,計算!B600,#REF!,"運営中",#REF!,計算!E600))</f>
        <v>#REF!</v>
      </c>
    </row>
    <row r="601" spans="1:11" x14ac:dyDescent="0.15">
      <c r="A601" t="s">
        <v>250</v>
      </c>
      <c r="B601" t="s">
        <v>251</v>
      </c>
      <c r="C601" t="s">
        <v>2</v>
      </c>
      <c r="D601" t="s">
        <v>249</v>
      </c>
      <c r="E601" t="s">
        <v>5</v>
      </c>
      <c r="F601" s="7" t="s">
        <v>2121</v>
      </c>
      <c r="G601" s="7" t="s">
        <v>2121</v>
      </c>
      <c r="H601" s="5">
        <v>115.7</v>
      </c>
      <c r="J601" t="e">
        <f>IF(COUNTIFS(#REF!,計算!B601,#REF!,"運営中",#REF!,計算!E601)=0,"",(COUNTIFS(#REF!,計算!B601,#REF!,"運営中",#REF!,計算!E601)))</f>
        <v>#REF!</v>
      </c>
      <c r="K601" t="e">
        <f>IF(COUNTIFS(#REF!,計算!B601,#REF!,"運営中",#REF!,計算!E601)=0,"",COUNTIFS(#REF!,計算!B601,#REF!,"運営中",#REF!,計算!E601))</f>
        <v>#REF!</v>
      </c>
    </row>
    <row r="602" spans="1:11" x14ac:dyDescent="0.15">
      <c r="A602" t="s">
        <v>247</v>
      </c>
      <c r="B602" t="s">
        <v>248</v>
      </c>
      <c r="C602" t="s">
        <v>2</v>
      </c>
      <c r="D602" t="s">
        <v>246</v>
      </c>
      <c r="E602" t="s">
        <v>5</v>
      </c>
      <c r="F602" s="7" t="s">
        <v>2121</v>
      </c>
      <c r="G602" s="7" t="s">
        <v>2121</v>
      </c>
      <c r="H602" s="5">
        <v>99</v>
      </c>
      <c r="J602" t="e">
        <f>IF(COUNTIFS(#REF!,計算!B602,#REF!,"運営中",#REF!,計算!E602)=0,"",(COUNTIFS(#REF!,計算!B602,#REF!,"運営中",#REF!,計算!E602)))</f>
        <v>#REF!</v>
      </c>
      <c r="K602" t="e">
        <f>IF(COUNTIFS(#REF!,計算!B602,#REF!,"運営中",#REF!,計算!E602)=0,"",COUNTIFS(#REF!,計算!B602,#REF!,"運営中",#REF!,計算!E602))</f>
        <v>#REF!</v>
      </c>
    </row>
    <row r="603" spans="1:11" x14ac:dyDescent="0.15">
      <c r="A603" t="s">
        <v>245</v>
      </c>
      <c r="B603" t="s">
        <v>243</v>
      </c>
      <c r="C603" t="s">
        <v>2</v>
      </c>
      <c r="D603" t="s">
        <v>244</v>
      </c>
      <c r="E603" t="s">
        <v>5</v>
      </c>
      <c r="F603" s="7" t="s">
        <v>2121</v>
      </c>
      <c r="G603" s="7" t="s">
        <v>2121</v>
      </c>
      <c r="H603" s="5">
        <v>591</v>
      </c>
      <c r="J603" t="e">
        <f>IF(COUNTIFS(#REF!,計算!B603,#REF!,"運営中",#REF!,計算!E603)=0,"",(COUNTIFS(#REF!,計算!B603,#REF!,"運営中",#REF!,計算!E603)))</f>
        <v>#REF!</v>
      </c>
      <c r="K603" t="e">
        <f>IF(COUNTIFS(#REF!,計算!B603,#REF!,"運営中",#REF!,計算!E603)=0,"",COUNTIFS(#REF!,計算!B603,#REF!,"運営中",#REF!,計算!E603))</f>
        <v>#REF!</v>
      </c>
    </row>
    <row r="604" spans="1:11" x14ac:dyDescent="0.15">
      <c r="A604" t="s">
        <v>241</v>
      </c>
      <c r="B604" t="s">
        <v>242</v>
      </c>
      <c r="C604" t="s">
        <v>2</v>
      </c>
      <c r="D604" t="s">
        <v>240</v>
      </c>
      <c r="E604" t="s">
        <v>53</v>
      </c>
      <c r="F604" s="7" t="s">
        <v>2121</v>
      </c>
      <c r="G604" s="7" t="s">
        <v>2121</v>
      </c>
      <c r="H604" s="5">
        <v>495</v>
      </c>
      <c r="J604" t="e">
        <f>IF(COUNTIFS(#REF!,計算!B604,#REF!,"運営中",#REF!,計算!E604)=0,"",(COUNTIFS(#REF!,計算!B604,#REF!,"運営中",#REF!,計算!E604)))</f>
        <v>#REF!</v>
      </c>
      <c r="K604" t="e">
        <f>IF(COUNTIFS(#REF!,計算!B604,#REF!,"運営中",#REF!,計算!E604)=0,"",COUNTIFS(#REF!,計算!B604,#REF!,"運営中",#REF!,計算!E604))</f>
        <v>#REF!</v>
      </c>
    </row>
    <row r="605" spans="1:11" x14ac:dyDescent="0.15">
      <c r="A605" t="s">
        <v>238</v>
      </c>
      <c r="B605" t="s">
        <v>239</v>
      </c>
      <c r="C605" t="s">
        <v>2</v>
      </c>
      <c r="D605" t="s">
        <v>237</v>
      </c>
      <c r="E605" t="s">
        <v>53</v>
      </c>
      <c r="F605" s="7" t="s">
        <v>2121</v>
      </c>
      <c r="G605" s="7" t="s">
        <v>2121</v>
      </c>
      <c r="H605" s="5">
        <v>100.39</v>
      </c>
      <c r="J605" t="e">
        <f>IF(COUNTIFS(#REF!,計算!B605,#REF!,"運営中",#REF!,計算!E605)=0,"",(COUNTIFS(#REF!,計算!B605,#REF!,"運営中",#REF!,計算!E605)))</f>
        <v>#REF!</v>
      </c>
      <c r="K605" t="e">
        <f>IF(COUNTIFS(#REF!,計算!B605,#REF!,"運営中",#REF!,計算!E605)=0,"",COUNTIFS(#REF!,計算!B605,#REF!,"運営中",#REF!,計算!E605))</f>
        <v>#REF!</v>
      </c>
    </row>
    <row r="606" spans="1:11" x14ac:dyDescent="0.15">
      <c r="A606" t="s">
        <v>235</v>
      </c>
      <c r="B606" t="s">
        <v>236</v>
      </c>
      <c r="C606" t="s">
        <v>2</v>
      </c>
      <c r="D606" t="s">
        <v>234</v>
      </c>
      <c r="E606" t="s">
        <v>53</v>
      </c>
      <c r="F606" s="7" t="s">
        <v>2121</v>
      </c>
      <c r="G606" s="7" t="s">
        <v>2121</v>
      </c>
      <c r="H606" s="5">
        <v>191.73</v>
      </c>
      <c r="J606" t="e">
        <f>IF(COUNTIFS(#REF!,計算!B606,#REF!,"運営中",#REF!,計算!E606)=0,"",(COUNTIFS(#REF!,計算!B606,#REF!,"運営中",#REF!,計算!E606)))</f>
        <v>#REF!</v>
      </c>
      <c r="K606" t="e">
        <f>IF(COUNTIFS(#REF!,計算!B606,#REF!,"運営中",#REF!,計算!E606)=0,"",COUNTIFS(#REF!,計算!B606,#REF!,"運営中",#REF!,計算!E606))</f>
        <v>#REF!</v>
      </c>
    </row>
    <row r="607" spans="1:11" x14ac:dyDescent="0.15">
      <c r="A607" t="s">
        <v>232</v>
      </c>
      <c r="B607" t="s">
        <v>233</v>
      </c>
      <c r="C607" t="s">
        <v>2</v>
      </c>
      <c r="D607" t="s">
        <v>231</v>
      </c>
      <c r="E607" t="s">
        <v>53</v>
      </c>
      <c r="F607" s="7" t="s">
        <v>2121</v>
      </c>
      <c r="G607" s="7" t="s">
        <v>2121</v>
      </c>
      <c r="H607" s="5">
        <v>625.61</v>
      </c>
      <c r="J607" t="e">
        <f>IF(COUNTIFS(#REF!,計算!B607,#REF!,"運営中",#REF!,計算!E607)=0,"",(COUNTIFS(#REF!,計算!B607,#REF!,"運営中",#REF!,計算!E607)))</f>
        <v>#REF!</v>
      </c>
      <c r="K607" t="e">
        <f>IF(COUNTIFS(#REF!,計算!B607,#REF!,"運営中",#REF!,計算!E607)=0,"",COUNTIFS(#REF!,計算!B607,#REF!,"運営中",#REF!,計算!E607))</f>
        <v>#REF!</v>
      </c>
    </row>
    <row r="608" spans="1:11" x14ac:dyDescent="0.15">
      <c r="A608" t="s">
        <v>230</v>
      </c>
      <c r="B608" t="s">
        <v>2067</v>
      </c>
      <c r="C608" t="s">
        <v>2</v>
      </c>
      <c r="D608" t="s">
        <v>229</v>
      </c>
      <c r="E608" t="s">
        <v>53</v>
      </c>
      <c r="F608" s="7" t="s">
        <v>2121</v>
      </c>
      <c r="G608" s="7" t="s">
        <v>2121</v>
      </c>
      <c r="H608" s="5">
        <v>150.43</v>
      </c>
      <c r="J608" t="e">
        <f>IF(COUNTIFS(#REF!,計算!B608,#REF!,"運営中",#REF!,計算!E608)=0,"",(COUNTIFS(#REF!,計算!B608,#REF!,"運営中",#REF!,計算!E608)))</f>
        <v>#REF!</v>
      </c>
      <c r="K608" t="e">
        <f>IF(COUNTIFS(#REF!,計算!B608,#REF!,"運営中",#REF!,計算!E608)=0,"",COUNTIFS(#REF!,計算!B608,#REF!,"運営中",#REF!,計算!E608))</f>
        <v>#REF!</v>
      </c>
    </row>
    <row r="609" spans="1:11" x14ac:dyDescent="0.15">
      <c r="A609" t="s">
        <v>227</v>
      </c>
      <c r="B609" t="s">
        <v>228</v>
      </c>
      <c r="C609" t="s">
        <v>2</v>
      </c>
      <c r="D609" t="s">
        <v>226</v>
      </c>
      <c r="E609" t="s">
        <v>53</v>
      </c>
      <c r="F609" s="7" t="s">
        <v>2121</v>
      </c>
      <c r="G609" s="7" t="s">
        <v>2121</v>
      </c>
      <c r="H609" s="5">
        <v>307.68</v>
      </c>
      <c r="J609" t="e">
        <f>IF(COUNTIFS(#REF!,計算!B609,#REF!,"運営中",#REF!,計算!E609)=0,"",(COUNTIFS(#REF!,計算!B609,#REF!,"運営中",#REF!,計算!E609)))</f>
        <v>#REF!</v>
      </c>
      <c r="K609" t="e">
        <f>IF(COUNTIFS(#REF!,計算!B609,#REF!,"運営中",#REF!,計算!E609)=0,"",COUNTIFS(#REF!,計算!B609,#REF!,"運営中",#REF!,計算!E609))</f>
        <v>#REF!</v>
      </c>
    </row>
    <row r="610" spans="1:11" x14ac:dyDescent="0.15">
      <c r="A610" t="s">
        <v>224</v>
      </c>
      <c r="B610" t="s">
        <v>225</v>
      </c>
      <c r="C610" t="s">
        <v>2</v>
      </c>
      <c r="D610" t="s">
        <v>223</v>
      </c>
      <c r="E610" t="s">
        <v>53</v>
      </c>
      <c r="F610" s="7" t="s">
        <v>2121</v>
      </c>
      <c r="G610" s="7" t="s">
        <v>2121</v>
      </c>
      <c r="H610" s="5">
        <v>275.56</v>
      </c>
      <c r="J610" t="e">
        <f>IF(COUNTIFS(#REF!,計算!B610,#REF!,"運営中",#REF!,計算!E610)=0,"",(COUNTIFS(#REF!,計算!B610,#REF!,"運営中",#REF!,計算!E610)))</f>
        <v>#REF!</v>
      </c>
      <c r="K610" t="e">
        <f>IF(COUNTIFS(#REF!,計算!B610,#REF!,"運営中",#REF!,計算!E610)=0,"",COUNTIFS(#REF!,計算!B610,#REF!,"運営中",#REF!,計算!E610))</f>
        <v>#REF!</v>
      </c>
    </row>
    <row r="611" spans="1:11" x14ac:dyDescent="0.15">
      <c r="A611" t="s">
        <v>221</v>
      </c>
      <c r="B611" t="s">
        <v>222</v>
      </c>
      <c r="C611" t="s">
        <v>2</v>
      </c>
      <c r="D611" t="s">
        <v>220</v>
      </c>
      <c r="E611" t="s">
        <v>53</v>
      </c>
      <c r="F611" s="7" t="s">
        <v>2121</v>
      </c>
      <c r="G611" s="7" t="s">
        <v>2121</v>
      </c>
      <c r="H611" s="5">
        <v>168</v>
      </c>
      <c r="J611" t="e">
        <f>IF(COUNTIFS(#REF!,計算!B611,#REF!,"運営中",#REF!,計算!E611)=0,"",(COUNTIFS(#REF!,計算!B611,#REF!,"運営中",#REF!,計算!E611)))</f>
        <v>#REF!</v>
      </c>
      <c r="K611" t="e">
        <f>IF(COUNTIFS(#REF!,計算!B611,#REF!,"運営中",#REF!,計算!E611)=0,"",COUNTIFS(#REF!,計算!B611,#REF!,"運営中",#REF!,計算!E611))</f>
        <v>#REF!</v>
      </c>
    </row>
    <row r="612" spans="1:11" x14ac:dyDescent="0.15">
      <c r="A612" t="s">
        <v>218</v>
      </c>
      <c r="B612" t="s">
        <v>219</v>
      </c>
      <c r="C612" t="s">
        <v>2</v>
      </c>
      <c r="D612" t="s">
        <v>217</v>
      </c>
      <c r="E612" t="s">
        <v>53</v>
      </c>
      <c r="F612" s="7" t="s">
        <v>2121</v>
      </c>
      <c r="G612" s="7" t="s">
        <v>2121</v>
      </c>
      <c r="H612" s="5">
        <v>160.44</v>
      </c>
      <c r="J612" t="e">
        <f>IF(COUNTIFS(#REF!,計算!B612,#REF!,"運営中",#REF!,計算!E612)=0,"",(COUNTIFS(#REF!,計算!B612,#REF!,"運営中",#REF!,計算!E612)))</f>
        <v>#REF!</v>
      </c>
      <c r="K612" t="e">
        <f>IF(COUNTIFS(#REF!,計算!B612,#REF!,"運営中",#REF!,計算!E612)=0,"",COUNTIFS(#REF!,計算!B612,#REF!,"運営中",#REF!,計算!E612))</f>
        <v>#REF!</v>
      </c>
    </row>
    <row r="613" spans="1:11" x14ac:dyDescent="0.15">
      <c r="A613" t="s">
        <v>215</v>
      </c>
      <c r="B613" t="s">
        <v>216</v>
      </c>
      <c r="C613" t="s">
        <v>2</v>
      </c>
      <c r="D613" t="s">
        <v>214</v>
      </c>
      <c r="E613" t="s">
        <v>53</v>
      </c>
      <c r="F613" s="7" t="s">
        <v>2121</v>
      </c>
      <c r="G613" s="7" t="s">
        <v>2121</v>
      </c>
      <c r="H613" s="5">
        <v>198</v>
      </c>
      <c r="J613" t="e">
        <f>IF(COUNTIFS(#REF!,計算!B613,#REF!,"運営中",#REF!,計算!E613)=0,"",(COUNTIFS(#REF!,計算!B613,#REF!,"運営中",#REF!,計算!E613)))</f>
        <v>#REF!</v>
      </c>
      <c r="K613" t="e">
        <f>IF(COUNTIFS(#REF!,計算!B613,#REF!,"運営中",#REF!,計算!E613)=0,"",COUNTIFS(#REF!,計算!B613,#REF!,"運営中",#REF!,計算!E613))</f>
        <v>#REF!</v>
      </c>
    </row>
    <row r="614" spans="1:11" x14ac:dyDescent="0.15">
      <c r="A614" t="s">
        <v>212</v>
      </c>
      <c r="B614" t="s">
        <v>213</v>
      </c>
      <c r="C614" t="s">
        <v>2</v>
      </c>
      <c r="D614" t="s">
        <v>211</v>
      </c>
      <c r="E614" t="s">
        <v>53</v>
      </c>
      <c r="F614" s="7" t="s">
        <v>2121</v>
      </c>
      <c r="G614" s="7" t="s">
        <v>2121</v>
      </c>
      <c r="H614" s="5">
        <v>179</v>
      </c>
      <c r="J614" t="e">
        <f>IF(COUNTIFS(#REF!,計算!B614,#REF!,"運営中",#REF!,計算!E614)=0,"",(COUNTIFS(#REF!,計算!B614,#REF!,"運営中",#REF!,計算!E614)))</f>
        <v>#REF!</v>
      </c>
      <c r="K614" t="e">
        <f>IF(COUNTIFS(#REF!,計算!B614,#REF!,"運営中",#REF!,計算!E614)=0,"",COUNTIFS(#REF!,計算!B614,#REF!,"運営中",#REF!,計算!E614))</f>
        <v>#REF!</v>
      </c>
    </row>
    <row r="615" spans="1:11" x14ac:dyDescent="0.15">
      <c r="A615" t="s">
        <v>210</v>
      </c>
      <c r="B615" t="s">
        <v>2068</v>
      </c>
      <c r="C615" t="s">
        <v>2</v>
      </c>
      <c r="D615" t="s">
        <v>209</v>
      </c>
      <c r="E615" t="s">
        <v>53</v>
      </c>
      <c r="F615" s="7" t="s">
        <v>2121</v>
      </c>
      <c r="G615" s="7" t="s">
        <v>2121</v>
      </c>
      <c r="H615" s="5">
        <v>1121.44</v>
      </c>
      <c r="J615" t="e">
        <f>IF(COUNTIFS(#REF!,計算!B615,#REF!,"運営中",#REF!,計算!E615)=0,"",(COUNTIFS(#REF!,計算!B615,#REF!,"運営中",#REF!,計算!E615)))</f>
        <v>#REF!</v>
      </c>
      <c r="K615" t="e">
        <f>IF(COUNTIFS(#REF!,計算!B615,#REF!,"運営中",#REF!,計算!E615)=0,"",COUNTIFS(#REF!,計算!B615,#REF!,"運営中",#REF!,計算!E615))</f>
        <v>#REF!</v>
      </c>
    </row>
    <row r="616" spans="1:11" x14ac:dyDescent="0.15">
      <c r="A616" t="s">
        <v>207</v>
      </c>
      <c r="B616" t="s">
        <v>208</v>
      </c>
      <c r="C616" t="s">
        <v>2</v>
      </c>
      <c r="D616" t="s">
        <v>206</v>
      </c>
      <c r="E616" t="s">
        <v>53</v>
      </c>
      <c r="F616" s="7" t="s">
        <v>2121</v>
      </c>
      <c r="G616" s="7" t="s">
        <v>2121</v>
      </c>
      <c r="H616" s="5">
        <v>241.33</v>
      </c>
      <c r="J616" t="e">
        <f>IF(COUNTIFS(#REF!,計算!B616,#REF!,"運営中",#REF!,計算!E616)=0,"",(COUNTIFS(#REF!,計算!B616,#REF!,"運営中",#REF!,計算!E616)))</f>
        <v>#REF!</v>
      </c>
      <c r="K616" t="e">
        <f>IF(COUNTIFS(#REF!,計算!B616,#REF!,"運営中",#REF!,計算!E616)=0,"",COUNTIFS(#REF!,計算!B616,#REF!,"運営中",#REF!,計算!E616))</f>
        <v>#REF!</v>
      </c>
    </row>
    <row r="617" spans="1:11" x14ac:dyDescent="0.15">
      <c r="A617" t="s">
        <v>204</v>
      </c>
      <c r="B617" t="s">
        <v>205</v>
      </c>
      <c r="C617" t="s">
        <v>2</v>
      </c>
      <c r="D617" t="s">
        <v>203</v>
      </c>
      <c r="E617" t="s">
        <v>53</v>
      </c>
      <c r="F617" s="7" t="s">
        <v>2121</v>
      </c>
      <c r="G617" s="7" t="s">
        <v>2121</v>
      </c>
      <c r="H617" s="5">
        <v>198.34</v>
      </c>
      <c r="J617" t="e">
        <f>IF(COUNTIFS(#REF!,計算!B617,#REF!,"運営中",#REF!,計算!E617)=0,"",(COUNTIFS(#REF!,計算!B617,#REF!,"運営中",#REF!,計算!E617)))</f>
        <v>#REF!</v>
      </c>
      <c r="K617" t="e">
        <f>IF(COUNTIFS(#REF!,計算!B617,#REF!,"運営中",#REF!,計算!E617)=0,"",COUNTIFS(#REF!,計算!B617,#REF!,"運営中",#REF!,計算!E617))</f>
        <v>#REF!</v>
      </c>
    </row>
    <row r="618" spans="1:11" x14ac:dyDescent="0.15">
      <c r="A618" t="s">
        <v>201</v>
      </c>
      <c r="B618" t="s">
        <v>202</v>
      </c>
      <c r="C618" t="s">
        <v>2</v>
      </c>
      <c r="D618" t="s">
        <v>200</v>
      </c>
      <c r="E618" t="s">
        <v>53</v>
      </c>
      <c r="F618" s="7" t="s">
        <v>2121</v>
      </c>
      <c r="G618" s="7" t="s">
        <v>2121</v>
      </c>
      <c r="H618" s="5">
        <v>290</v>
      </c>
      <c r="J618" t="e">
        <f>IF(COUNTIFS(#REF!,計算!B618,#REF!,"運営中",#REF!,計算!E618)=0,"",(COUNTIFS(#REF!,計算!B618,#REF!,"運営中",#REF!,計算!E618)))</f>
        <v>#REF!</v>
      </c>
      <c r="K618" t="e">
        <f>IF(COUNTIFS(#REF!,計算!B618,#REF!,"運営中",#REF!,計算!E618)=0,"",COUNTIFS(#REF!,計算!B618,#REF!,"運営中",#REF!,計算!E618))</f>
        <v>#REF!</v>
      </c>
    </row>
    <row r="619" spans="1:11" x14ac:dyDescent="0.15">
      <c r="A619" t="s">
        <v>198</v>
      </c>
      <c r="B619" t="s">
        <v>2069</v>
      </c>
      <c r="C619" t="s">
        <v>2</v>
      </c>
      <c r="D619" t="s">
        <v>197</v>
      </c>
      <c r="E619" t="s">
        <v>53</v>
      </c>
      <c r="F619" s="7" t="s">
        <v>2121</v>
      </c>
      <c r="G619" s="7" t="s">
        <v>2121</v>
      </c>
      <c r="H619" s="5">
        <v>512.85</v>
      </c>
      <c r="J619" t="e">
        <f>IF(COUNTIFS(#REF!,計算!B619,#REF!,"運営中",#REF!,計算!E619)=0,"",(COUNTIFS(#REF!,計算!B619,#REF!,"運営中",#REF!,計算!E619)))</f>
        <v>#REF!</v>
      </c>
      <c r="K619" t="e">
        <f>IF(COUNTIFS(#REF!,計算!B619,#REF!,"運営中",#REF!,計算!E619)=0,"",COUNTIFS(#REF!,計算!B619,#REF!,"運営中",#REF!,計算!E619))</f>
        <v>#REF!</v>
      </c>
    </row>
    <row r="620" spans="1:11" x14ac:dyDescent="0.15">
      <c r="A620" t="s">
        <v>193</v>
      </c>
      <c r="B620" t="s">
        <v>194</v>
      </c>
      <c r="C620" t="s">
        <v>2</v>
      </c>
      <c r="D620" t="s">
        <v>192</v>
      </c>
      <c r="E620" t="s">
        <v>53</v>
      </c>
      <c r="F620" s="7" t="s">
        <v>2121</v>
      </c>
      <c r="G620" s="7" t="s">
        <v>2121</v>
      </c>
      <c r="H620" s="5">
        <v>569.62</v>
      </c>
      <c r="J620" t="e">
        <f>IF(COUNTIFS(#REF!,計算!B620,#REF!,"運営中",#REF!,計算!E620)=0,"",(COUNTIFS(#REF!,計算!B620,#REF!,"運営中",#REF!,計算!E620)))</f>
        <v>#REF!</v>
      </c>
      <c r="K620" t="e">
        <f>IF(COUNTIFS(#REF!,計算!B620,#REF!,"運営中",#REF!,計算!E620)=0,"",COUNTIFS(#REF!,計算!B620,#REF!,"運営中",#REF!,計算!E620))</f>
        <v>#REF!</v>
      </c>
    </row>
    <row r="621" spans="1:11" hidden="1" x14ac:dyDescent="0.15">
      <c r="A621" t="s">
        <v>190</v>
      </c>
      <c r="B621" t="s">
        <v>2064</v>
      </c>
      <c r="C621" t="s">
        <v>2</v>
      </c>
      <c r="D621" t="s">
        <v>189</v>
      </c>
      <c r="E621" t="s">
        <v>53</v>
      </c>
      <c r="F621" s="7" t="s">
        <v>2121</v>
      </c>
      <c r="G621" s="7" t="s">
        <v>2121</v>
      </c>
      <c r="H621" s="5">
        <v>0</v>
      </c>
      <c r="I621" s="5">
        <v>598.26</v>
      </c>
      <c r="J621" t="e">
        <f>IF(COUNTIFS(#REF!,計算!B621,#REF!,"運営中",#REF!,計算!E621)=0,"",(COUNTIFS(#REF!,計算!B621,#REF!,"運営中",#REF!,計算!E621)))</f>
        <v>#REF!</v>
      </c>
      <c r="K621" t="e">
        <f>IF(COUNTIFS(#REF!,計算!B621,#REF!,"運営中",#REF!,計算!E621)=0,"",COUNTIFS(#REF!,計算!B621,#REF!,"運営中",#REF!,計算!E621))</f>
        <v>#REF!</v>
      </c>
    </row>
    <row r="622" spans="1:11" x14ac:dyDescent="0.15">
      <c r="A622" t="s">
        <v>187</v>
      </c>
      <c r="B622" t="s">
        <v>188</v>
      </c>
      <c r="C622" t="s">
        <v>2</v>
      </c>
      <c r="D622" t="s">
        <v>186</v>
      </c>
      <c r="E622" t="s">
        <v>53</v>
      </c>
      <c r="F622" s="7" t="s">
        <v>2121</v>
      </c>
      <c r="G622" s="7" t="s">
        <v>2121</v>
      </c>
      <c r="H622" s="5">
        <v>319.39</v>
      </c>
      <c r="J622" t="e">
        <f>IF(COUNTIFS(#REF!,計算!B622,#REF!,"運営中",#REF!,計算!E622)=0,"",(COUNTIFS(#REF!,計算!B622,#REF!,"運営中",#REF!,計算!E622)))</f>
        <v>#REF!</v>
      </c>
      <c r="K622" t="e">
        <f>IF(COUNTIFS(#REF!,計算!B622,#REF!,"運営中",#REF!,計算!E622)=0,"",COUNTIFS(#REF!,計算!B622,#REF!,"運営中",#REF!,計算!E622))</f>
        <v>#REF!</v>
      </c>
    </row>
    <row r="623" spans="1:11" x14ac:dyDescent="0.15">
      <c r="A623" t="s">
        <v>184</v>
      </c>
      <c r="B623" t="s">
        <v>185</v>
      </c>
      <c r="C623" t="s">
        <v>2</v>
      </c>
      <c r="D623" t="s">
        <v>183</v>
      </c>
      <c r="E623" t="s">
        <v>53</v>
      </c>
      <c r="F623" s="7" t="s">
        <v>2121</v>
      </c>
      <c r="G623" s="7" t="s">
        <v>2121</v>
      </c>
      <c r="H623" s="5">
        <v>501.43</v>
      </c>
      <c r="J623" t="e">
        <f>IF(COUNTIFS(#REF!,計算!B623,#REF!,"運営中",#REF!,計算!E623)=0,"",(COUNTIFS(#REF!,計算!B623,#REF!,"運営中",#REF!,計算!E623)))</f>
        <v>#REF!</v>
      </c>
      <c r="K623" t="e">
        <f>IF(COUNTIFS(#REF!,計算!B623,#REF!,"運営中",#REF!,計算!E623)=0,"",COUNTIFS(#REF!,計算!B623,#REF!,"運営中",#REF!,計算!E623))</f>
        <v>#REF!</v>
      </c>
    </row>
    <row r="624" spans="1:11" x14ac:dyDescent="0.15">
      <c r="A624" t="s">
        <v>181</v>
      </c>
      <c r="B624" t="s">
        <v>182</v>
      </c>
      <c r="C624" t="s">
        <v>2</v>
      </c>
      <c r="D624" t="s">
        <v>180</v>
      </c>
      <c r="E624" t="s">
        <v>53</v>
      </c>
      <c r="F624" s="7" t="s">
        <v>2121</v>
      </c>
      <c r="G624" s="7" t="s">
        <v>2121</v>
      </c>
      <c r="H624" s="5">
        <v>184.71</v>
      </c>
      <c r="J624" t="e">
        <f>IF(COUNTIFS(#REF!,計算!B624,#REF!,"運営中",#REF!,計算!E624)=0,"",(COUNTIFS(#REF!,計算!B624,#REF!,"運営中",#REF!,計算!E624)))</f>
        <v>#REF!</v>
      </c>
      <c r="K624" t="e">
        <f>IF(COUNTIFS(#REF!,計算!B624,#REF!,"運営中",#REF!,計算!E624)=0,"",COUNTIFS(#REF!,計算!B624,#REF!,"運営中",#REF!,計算!E624))</f>
        <v>#REF!</v>
      </c>
    </row>
    <row r="625" spans="1:11" x14ac:dyDescent="0.15">
      <c r="A625" t="s">
        <v>178</v>
      </c>
      <c r="B625" t="s">
        <v>179</v>
      </c>
      <c r="C625" t="s">
        <v>2</v>
      </c>
      <c r="D625" t="s">
        <v>177</v>
      </c>
      <c r="E625" t="s">
        <v>53</v>
      </c>
      <c r="F625" s="7" t="s">
        <v>2121</v>
      </c>
      <c r="G625" s="7" t="s">
        <v>2121</v>
      </c>
      <c r="H625" s="5">
        <v>131</v>
      </c>
      <c r="J625" t="e">
        <f>IF(COUNTIFS(#REF!,計算!B625,#REF!,"運営中",#REF!,計算!E625)=0,"",(COUNTIFS(#REF!,計算!B625,#REF!,"運営中",#REF!,計算!E625)))</f>
        <v>#REF!</v>
      </c>
      <c r="K625" t="e">
        <f>IF(COUNTIFS(#REF!,計算!B625,#REF!,"運営中",#REF!,計算!E625)=0,"",COUNTIFS(#REF!,計算!B625,#REF!,"運営中",#REF!,計算!E625))</f>
        <v>#REF!</v>
      </c>
    </row>
    <row r="626" spans="1:11" x14ac:dyDescent="0.15">
      <c r="A626" t="s">
        <v>175</v>
      </c>
      <c r="B626" t="s">
        <v>176</v>
      </c>
      <c r="C626" t="s">
        <v>2</v>
      </c>
      <c r="D626" t="s">
        <v>174</v>
      </c>
      <c r="E626" t="s">
        <v>53</v>
      </c>
      <c r="F626" s="7" t="s">
        <v>2121</v>
      </c>
      <c r="G626" s="7" t="s">
        <v>2121</v>
      </c>
      <c r="H626" s="5">
        <v>309.98</v>
      </c>
      <c r="J626" t="e">
        <f>IF(COUNTIFS(#REF!,計算!B626,#REF!,"運営中",#REF!,計算!E626)=0,"",(COUNTIFS(#REF!,計算!B626,#REF!,"運営中",#REF!,計算!E626)))</f>
        <v>#REF!</v>
      </c>
      <c r="K626" t="e">
        <f>IF(COUNTIFS(#REF!,計算!B626,#REF!,"運営中",#REF!,計算!E626)=0,"",COUNTIFS(#REF!,計算!B626,#REF!,"運営中",#REF!,計算!E626))</f>
        <v>#REF!</v>
      </c>
    </row>
    <row r="627" spans="1:11" x14ac:dyDescent="0.15">
      <c r="A627" t="s">
        <v>172</v>
      </c>
      <c r="B627" t="s">
        <v>173</v>
      </c>
      <c r="C627" t="s">
        <v>2</v>
      </c>
      <c r="D627" t="s">
        <v>171</v>
      </c>
      <c r="E627" t="s">
        <v>53</v>
      </c>
      <c r="F627" s="7" t="s">
        <v>2121</v>
      </c>
      <c r="G627" s="7" t="s">
        <v>2121</v>
      </c>
      <c r="H627" s="5">
        <v>331</v>
      </c>
      <c r="J627" t="e">
        <f>IF(COUNTIFS(#REF!,計算!B627,#REF!,"運営中",#REF!,計算!E627)=0,"",(COUNTIFS(#REF!,計算!B627,#REF!,"運営中",#REF!,計算!E627)))</f>
        <v>#REF!</v>
      </c>
      <c r="K627" t="e">
        <f>IF(COUNTIFS(#REF!,計算!B627,#REF!,"運営中",#REF!,計算!E627)=0,"",COUNTIFS(#REF!,計算!B627,#REF!,"運営中",#REF!,計算!E627))</f>
        <v>#REF!</v>
      </c>
    </row>
    <row r="628" spans="1:11" x14ac:dyDescent="0.15">
      <c r="A628" t="s">
        <v>169</v>
      </c>
      <c r="B628" t="s">
        <v>170</v>
      </c>
      <c r="C628" t="s">
        <v>2</v>
      </c>
      <c r="D628" t="s">
        <v>168</v>
      </c>
      <c r="E628" t="s">
        <v>5</v>
      </c>
      <c r="F628" s="7" t="s">
        <v>2121</v>
      </c>
      <c r="G628" s="7" t="s">
        <v>2121</v>
      </c>
      <c r="H628" s="5">
        <v>354</v>
      </c>
      <c r="I628" s="5">
        <v>138.6</v>
      </c>
      <c r="J628" t="e">
        <f>IF(COUNTIFS(#REF!,計算!B628,#REF!,"運営中",#REF!,計算!E628)=0,"",(COUNTIFS(#REF!,計算!B628,#REF!,"運営中",#REF!,計算!E628)))</f>
        <v>#REF!</v>
      </c>
      <c r="K628" t="e">
        <f>IF(COUNTIFS(#REF!,計算!B628,#REF!,"運営中",#REF!,計算!E628)=0,"",COUNTIFS(#REF!,計算!B628,#REF!,"運営中",#REF!,計算!E628))</f>
        <v>#REF!</v>
      </c>
    </row>
    <row r="629" spans="1:11" x14ac:dyDescent="0.15">
      <c r="A629" t="s">
        <v>166</v>
      </c>
      <c r="B629" t="s">
        <v>2070</v>
      </c>
      <c r="C629" t="s">
        <v>2</v>
      </c>
      <c r="D629" t="s">
        <v>165</v>
      </c>
      <c r="E629" t="s">
        <v>53</v>
      </c>
      <c r="F629" s="7" t="s">
        <v>2121</v>
      </c>
      <c r="G629" s="7" t="s">
        <v>2121</v>
      </c>
      <c r="H629" s="5">
        <v>1660.24</v>
      </c>
      <c r="J629" t="e">
        <f>IF(COUNTIFS(#REF!,計算!B629,#REF!,"運営中",#REF!,計算!E629)=0,"",(COUNTIFS(#REF!,計算!B629,#REF!,"運営中",#REF!,計算!E629)))</f>
        <v>#REF!</v>
      </c>
      <c r="K629" t="e">
        <f>IF(COUNTIFS(#REF!,計算!B629,#REF!,"運営中",#REF!,計算!E629)=0,"",COUNTIFS(#REF!,計算!B629,#REF!,"運営中",#REF!,計算!E629))</f>
        <v>#REF!</v>
      </c>
    </row>
    <row r="630" spans="1:11" x14ac:dyDescent="0.15">
      <c r="A630" t="s">
        <v>163</v>
      </c>
      <c r="B630" t="s">
        <v>164</v>
      </c>
      <c r="C630" t="s">
        <v>2</v>
      </c>
      <c r="D630" t="s">
        <v>162</v>
      </c>
      <c r="E630" t="s">
        <v>53</v>
      </c>
      <c r="F630" s="7" t="s">
        <v>2121</v>
      </c>
      <c r="G630" s="7" t="s">
        <v>2121</v>
      </c>
      <c r="H630" s="5">
        <v>1426</v>
      </c>
      <c r="J630" t="e">
        <f>IF(COUNTIFS(#REF!,計算!B630,#REF!,"運営中",#REF!,計算!E630)=0,"",(COUNTIFS(#REF!,計算!B630,#REF!,"運営中",#REF!,計算!E630)))</f>
        <v>#REF!</v>
      </c>
      <c r="K630" t="e">
        <f>IF(COUNTIFS(#REF!,計算!B630,#REF!,"運営中",#REF!,計算!E630)=0,"",COUNTIFS(#REF!,計算!B630,#REF!,"運営中",#REF!,計算!E630))</f>
        <v>#REF!</v>
      </c>
    </row>
    <row r="631" spans="1:11" x14ac:dyDescent="0.15">
      <c r="A631" t="s">
        <v>160</v>
      </c>
      <c r="B631" t="s">
        <v>161</v>
      </c>
      <c r="C631" t="s">
        <v>2</v>
      </c>
      <c r="D631" t="s">
        <v>159</v>
      </c>
      <c r="E631" t="s">
        <v>53</v>
      </c>
      <c r="F631" s="7" t="s">
        <v>2121</v>
      </c>
      <c r="G631" s="7" t="s">
        <v>2121</v>
      </c>
      <c r="H631" s="5">
        <v>434.77</v>
      </c>
      <c r="J631" t="e">
        <f>IF(COUNTIFS(#REF!,計算!B631,#REF!,"運営中",#REF!,計算!E631)=0,"",(COUNTIFS(#REF!,計算!B631,#REF!,"運営中",#REF!,計算!E631)))</f>
        <v>#REF!</v>
      </c>
      <c r="K631" t="e">
        <f>IF(COUNTIFS(#REF!,計算!B631,#REF!,"運営中",#REF!,計算!E631)=0,"",COUNTIFS(#REF!,計算!B631,#REF!,"運営中",#REF!,計算!E631))</f>
        <v>#REF!</v>
      </c>
    </row>
    <row r="632" spans="1:11" x14ac:dyDescent="0.15">
      <c r="A632" t="s">
        <v>157</v>
      </c>
      <c r="B632" t="s">
        <v>158</v>
      </c>
      <c r="C632" t="s">
        <v>2</v>
      </c>
      <c r="D632" t="s">
        <v>156</v>
      </c>
      <c r="E632" t="s">
        <v>53</v>
      </c>
      <c r="F632" s="7" t="s">
        <v>2121</v>
      </c>
      <c r="G632" s="7" t="s">
        <v>2121</v>
      </c>
      <c r="H632" s="5">
        <v>349.79</v>
      </c>
      <c r="J632" t="e">
        <f>IF(COUNTIFS(#REF!,計算!B632,#REF!,"運営中",#REF!,計算!E632)=0,"",(COUNTIFS(#REF!,計算!B632,#REF!,"運営中",#REF!,計算!E632)))</f>
        <v>#REF!</v>
      </c>
      <c r="K632" t="e">
        <f>IF(COUNTIFS(#REF!,計算!B632,#REF!,"運営中",#REF!,計算!E632)=0,"",COUNTIFS(#REF!,計算!B632,#REF!,"運営中",#REF!,計算!E632))</f>
        <v>#REF!</v>
      </c>
    </row>
    <row r="633" spans="1:11" x14ac:dyDescent="0.15">
      <c r="A633" t="s">
        <v>154</v>
      </c>
      <c r="B633" t="s">
        <v>155</v>
      </c>
      <c r="C633" t="s">
        <v>2</v>
      </c>
      <c r="D633" t="s">
        <v>2086</v>
      </c>
      <c r="E633" t="s">
        <v>53</v>
      </c>
      <c r="F633" s="7" t="s">
        <v>2121</v>
      </c>
      <c r="G633" s="7" t="s">
        <v>2121</v>
      </c>
      <c r="H633" s="5">
        <v>432.89</v>
      </c>
      <c r="J633" t="e">
        <f>IF(COUNTIFS(#REF!,計算!B633,#REF!,"運営中",#REF!,計算!E633)=0,"",(COUNTIFS(#REF!,計算!B633,#REF!,"運営中",#REF!,計算!E633)))</f>
        <v>#REF!</v>
      </c>
      <c r="K633" t="e">
        <f>IF(COUNTIFS(#REF!,計算!B633,#REF!,"運営中",#REF!,計算!E633)=0,"",COUNTIFS(#REF!,計算!B633,#REF!,"運営中",#REF!,計算!E633))</f>
        <v>#REF!</v>
      </c>
    </row>
    <row r="634" spans="1:11" x14ac:dyDescent="0.15">
      <c r="A634" t="s">
        <v>151</v>
      </c>
      <c r="B634" t="s">
        <v>152</v>
      </c>
      <c r="C634" t="s">
        <v>2</v>
      </c>
      <c r="D634" t="s">
        <v>150</v>
      </c>
      <c r="E634" t="s">
        <v>53</v>
      </c>
      <c r="F634" s="7" t="s">
        <v>2121</v>
      </c>
      <c r="G634" s="7" t="s">
        <v>2121</v>
      </c>
      <c r="H634" s="5">
        <v>181</v>
      </c>
      <c r="J634" t="e">
        <f>IF(COUNTIFS(#REF!,計算!B634,#REF!,"運営中",#REF!,計算!E634)=0,"",(COUNTIFS(#REF!,計算!B634,#REF!,"運営中",#REF!,計算!E634)))</f>
        <v>#REF!</v>
      </c>
      <c r="K634" t="e">
        <f>IF(COUNTIFS(#REF!,計算!B634,#REF!,"運営中",#REF!,計算!E634)=0,"",COUNTIFS(#REF!,計算!B634,#REF!,"運営中",#REF!,計算!E634))</f>
        <v>#REF!</v>
      </c>
    </row>
    <row r="635" spans="1:11" x14ac:dyDescent="0.15">
      <c r="A635" t="s">
        <v>148</v>
      </c>
      <c r="B635" t="s">
        <v>149</v>
      </c>
      <c r="C635" t="s">
        <v>2</v>
      </c>
      <c r="D635" t="s">
        <v>147</v>
      </c>
      <c r="E635" t="s">
        <v>53</v>
      </c>
      <c r="F635" s="7" t="s">
        <v>2121</v>
      </c>
      <c r="G635" s="7" t="s">
        <v>2121</v>
      </c>
      <c r="H635" s="5">
        <v>116.26</v>
      </c>
      <c r="J635" t="e">
        <f>IF(COUNTIFS(#REF!,計算!B635,#REF!,"運営中",#REF!,計算!E635)=0,"",(COUNTIFS(#REF!,計算!B635,#REF!,"運営中",#REF!,計算!E635)))</f>
        <v>#REF!</v>
      </c>
      <c r="K635" t="e">
        <f>IF(COUNTIFS(#REF!,計算!B635,#REF!,"運営中",#REF!,計算!E635)=0,"",COUNTIFS(#REF!,計算!B635,#REF!,"運営中",#REF!,計算!E635))</f>
        <v>#REF!</v>
      </c>
    </row>
    <row r="636" spans="1:11" x14ac:dyDescent="0.15">
      <c r="A636" t="s">
        <v>145</v>
      </c>
      <c r="B636" t="s">
        <v>146</v>
      </c>
      <c r="C636" t="s">
        <v>2</v>
      </c>
      <c r="D636" t="s">
        <v>144</v>
      </c>
      <c r="E636" t="s">
        <v>53</v>
      </c>
      <c r="F636" s="7" t="s">
        <v>2121</v>
      </c>
      <c r="G636" s="7" t="s">
        <v>2121</v>
      </c>
      <c r="H636" s="5">
        <v>778.11</v>
      </c>
      <c r="J636" t="e">
        <f>IF(COUNTIFS(#REF!,計算!B636,#REF!,"運営中",#REF!,計算!E636)=0,"",(COUNTIFS(#REF!,計算!B636,#REF!,"運営中",#REF!,計算!E636)))</f>
        <v>#REF!</v>
      </c>
      <c r="K636" t="e">
        <f>IF(COUNTIFS(#REF!,計算!B636,#REF!,"運営中",#REF!,計算!E636)=0,"",COUNTIFS(#REF!,計算!B636,#REF!,"運営中",#REF!,計算!E636))</f>
        <v>#REF!</v>
      </c>
    </row>
    <row r="637" spans="1:11" x14ac:dyDescent="0.15">
      <c r="A637" t="s">
        <v>142</v>
      </c>
      <c r="B637" t="s">
        <v>143</v>
      </c>
      <c r="C637" t="s">
        <v>2</v>
      </c>
      <c r="D637" t="s">
        <v>141</v>
      </c>
      <c r="E637" t="s">
        <v>53</v>
      </c>
      <c r="F637" s="7" t="s">
        <v>2121</v>
      </c>
      <c r="G637" s="7" t="s">
        <v>2121</v>
      </c>
      <c r="H637" s="5">
        <v>306.62</v>
      </c>
      <c r="J637" t="e">
        <f>IF(COUNTIFS(#REF!,計算!B637,#REF!,"運営中",#REF!,計算!E637)=0,"",(COUNTIFS(#REF!,計算!B637,#REF!,"運営中",#REF!,計算!E637)))</f>
        <v>#REF!</v>
      </c>
      <c r="K637" t="e">
        <f>IF(COUNTIFS(#REF!,計算!B637,#REF!,"運営中",#REF!,計算!E637)=0,"",COUNTIFS(#REF!,計算!B637,#REF!,"運営中",#REF!,計算!E637))</f>
        <v>#REF!</v>
      </c>
    </row>
    <row r="638" spans="1:11" x14ac:dyDescent="0.15">
      <c r="A638" t="s">
        <v>139</v>
      </c>
      <c r="B638" t="s">
        <v>140</v>
      </c>
      <c r="C638" t="s">
        <v>2</v>
      </c>
      <c r="D638" t="s">
        <v>138</v>
      </c>
      <c r="E638" t="s">
        <v>53</v>
      </c>
      <c r="F638" s="7" t="s">
        <v>2121</v>
      </c>
      <c r="G638" s="7" t="s">
        <v>2121</v>
      </c>
      <c r="H638" s="5">
        <v>165</v>
      </c>
      <c r="J638" t="e">
        <f>IF(COUNTIFS(#REF!,計算!B638,#REF!,"運営中",#REF!,計算!E638)=0,"",(COUNTIFS(#REF!,計算!B638,#REF!,"運営中",#REF!,計算!E638)))</f>
        <v>#REF!</v>
      </c>
      <c r="K638" t="e">
        <f>IF(COUNTIFS(#REF!,計算!B638,#REF!,"運営中",#REF!,計算!E638)=0,"",COUNTIFS(#REF!,計算!B638,#REF!,"運営中",#REF!,計算!E638))</f>
        <v>#REF!</v>
      </c>
    </row>
    <row r="639" spans="1:11" x14ac:dyDescent="0.15">
      <c r="A639" t="s">
        <v>136</v>
      </c>
      <c r="B639" t="s">
        <v>2071</v>
      </c>
      <c r="C639" t="s">
        <v>2</v>
      </c>
      <c r="D639" t="s">
        <v>135</v>
      </c>
      <c r="E639" t="s">
        <v>53</v>
      </c>
      <c r="F639" s="7" t="s">
        <v>2121</v>
      </c>
      <c r="G639" s="7" t="s">
        <v>2121</v>
      </c>
      <c r="H639" s="5">
        <v>394.46</v>
      </c>
      <c r="J639" t="e">
        <f>IF(COUNTIFS(#REF!,計算!B639,#REF!,"運営中",#REF!,計算!E639)=0,"",(COUNTIFS(#REF!,計算!B639,#REF!,"運営中",#REF!,計算!E639)))</f>
        <v>#REF!</v>
      </c>
      <c r="K639" t="e">
        <f>IF(COUNTIFS(#REF!,計算!B639,#REF!,"運営中",#REF!,計算!E639)=0,"",COUNTIFS(#REF!,計算!B639,#REF!,"運営中",#REF!,計算!E639))</f>
        <v>#REF!</v>
      </c>
    </row>
    <row r="640" spans="1:11" x14ac:dyDescent="0.15">
      <c r="A640" t="s">
        <v>133</v>
      </c>
      <c r="B640" t="s">
        <v>134</v>
      </c>
      <c r="C640" t="s">
        <v>2</v>
      </c>
      <c r="D640" t="s">
        <v>132</v>
      </c>
      <c r="E640" t="s">
        <v>53</v>
      </c>
      <c r="F640" s="7" t="s">
        <v>2121</v>
      </c>
      <c r="G640" s="7" t="s">
        <v>2121</v>
      </c>
      <c r="H640" s="5">
        <v>109.27</v>
      </c>
      <c r="J640" t="e">
        <f>IF(COUNTIFS(#REF!,計算!B640,#REF!,"運営中",#REF!,計算!E640)=0,"",(COUNTIFS(#REF!,計算!B640,#REF!,"運営中",#REF!,計算!E640)))</f>
        <v>#REF!</v>
      </c>
      <c r="K640" t="e">
        <f>IF(COUNTIFS(#REF!,計算!B640,#REF!,"運営中",#REF!,計算!E640)=0,"",COUNTIFS(#REF!,計算!B640,#REF!,"運営中",#REF!,計算!E640))</f>
        <v>#REF!</v>
      </c>
    </row>
    <row r="641" spans="1:11" x14ac:dyDescent="0.15">
      <c r="A641" t="s">
        <v>130</v>
      </c>
      <c r="B641" t="s">
        <v>131</v>
      </c>
      <c r="C641" t="s">
        <v>2</v>
      </c>
      <c r="D641" t="s">
        <v>129</v>
      </c>
      <c r="E641" t="s">
        <v>53</v>
      </c>
      <c r="F641" s="7" t="s">
        <v>2121</v>
      </c>
      <c r="G641" s="7" t="s">
        <v>2121</v>
      </c>
      <c r="H641" s="5">
        <v>613.73</v>
      </c>
      <c r="J641" t="e">
        <f>IF(COUNTIFS(#REF!,計算!B641,#REF!,"運営中",#REF!,計算!E641)=0,"",(COUNTIFS(#REF!,計算!B641,#REF!,"運営中",#REF!,計算!E641)))</f>
        <v>#REF!</v>
      </c>
      <c r="K641" t="e">
        <f>IF(COUNTIFS(#REF!,計算!B641,#REF!,"運営中",#REF!,計算!E641)=0,"",COUNTIFS(#REF!,計算!B641,#REF!,"運営中",#REF!,計算!E641))</f>
        <v>#REF!</v>
      </c>
    </row>
    <row r="642" spans="1:11" x14ac:dyDescent="0.15">
      <c r="A642" t="s">
        <v>128</v>
      </c>
      <c r="B642" t="s">
        <v>2072</v>
      </c>
      <c r="C642" t="s">
        <v>2</v>
      </c>
      <c r="D642" t="s">
        <v>127</v>
      </c>
      <c r="E642" t="s">
        <v>53</v>
      </c>
      <c r="F642" s="7" t="s">
        <v>2121</v>
      </c>
      <c r="G642" s="7" t="s">
        <v>2121</v>
      </c>
      <c r="H642" s="5">
        <v>135.08000000000001</v>
      </c>
      <c r="J642" t="e">
        <f>IF(COUNTIFS(#REF!,計算!B642,#REF!,"運営中",#REF!,計算!E642)=0,"",(COUNTIFS(#REF!,計算!B642,#REF!,"運営中",#REF!,計算!E642)))</f>
        <v>#REF!</v>
      </c>
      <c r="K642" t="e">
        <f>IF(COUNTIFS(#REF!,計算!B642,#REF!,"運営中",#REF!,計算!E642)=0,"",COUNTIFS(#REF!,計算!B642,#REF!,"運営中",#REF!,計算!E642))</f>
        <v>#REF!</v>
      </c>
    </row>
    <row r="643" spans="1:11" x14ac:dyDescent="0.15">
      <c r="A643" t="s">
        <v>126</v>
      </c>
      <c r="B643" t="s">
        <v>2073</v>
      </c>
      <c r="C643" t="s">
        <v>2</v>
      </c>
      <c r="D643" t="s">
        <v>125</v>
      </c>
      <c r="E643" t="s">
        <v>53</v>
      </c>
      <c r="F643" s="7" t="s">
        <v>2121</v>
      </c>
      <c r="G643" s="7" t="s">
        <v>2121</v>
      </c>
      <c r="H643" s="5">
        <v>137.69</v>
      </c>
      <c r="J643" t="e">
        <f>IF(COUNTIFS(#REF!,計算!B643,#REF!,"運営中",#REF!,計算!E643)=0,"",(COUNTIFS(#REF!,計算!B643,#REF!,"運営中",#REF!,計算!E643)))</f>
        <v>#REF!</v>
      </c>
      <c r="K643" t="e">
        <f>IF(COUNTIFS(#REF!,計算!B643,#REF!,"運営中",#REF!,計算!E643)=0,"",COUNTIFS(#REF!,計算!B643,#REF!,"運営中",#REF!,計算!E643))</f>
        <v>#REF!</v>
      </c>
    </row>
    <row r="644" spans="1:11" x14ac:dyDescent="0.15">
      <c r="A644" t="s">
        <v>123</v>
      </c>
      <c r="B644" t="s">
        <v>124</v>
      </c>
      <c r="C644" t="s">
        <v>2</v>
      </c>
      <c r="D644" t="s">
        <v>122</v>
      </c>
      <c r="E644" t="s">
        <v>53</v>
      </c>
      <c r="F644" s="7" t="s">
        <v>2121</v>
      </c>
      <c r="G644" s="7" t="s">
        <v>2121</v>
      </c>
      <c r="H644" s="5">
        <v>138.07</v>
      </c>
      <c r="J644" t="e">
        <f>IF(COUNTIFS(#REF!,計算!B644,#REF!,"運営中",#REF!,計算!E644)=0,"",(COUNTIFS(#REF!,計算!B644,#REF!,"運営中",#REF!,計算!E644)))</f>
        <v>#REF!</v>
      </c>
      <c r="K644" t="e">
        <f>IF(COUNTIFS(#REF!,計算!B644,#REF!,"運営中",#REF!,計算!E644)=0,"",COUNTIFS(#REF!,計算!B644,#REF!,"運営中",#REF!,計算!E644))</f>
        <v>#REF!</v>
      </c>
    </row>
    <row r="645" spans="1:11" x14ac:dyDescent="0.15">
      <c r="A645" t="s">
        <v>120</v>
      </c>
      <c r="B645" t="s">
        <v>121</v>
      </c>
      <c r="C645" t="s">
        <v>2</v>
      </c>
      <c r="D645" t="s">
        <v>119</v>
      </c>
      <c r="E645" t="s">
        <v>53</v>
      </c>
      <c r="F645" s="7" t="s">
        <v>2121</v>
      </c>
      <c r="G645" s="7" t="s">
        <v>2121</v>
      </c>
      <c r="H645" s="5">
        <v>192.76</v>
      </c>
      <c r="J645" t="e">
        <f>IF(COUNTIFS(#REF!,計算!B645,#REF!,"運営中",#REF!,計算!E645)=0,"",(COUNTIFS(#REF!,計算!B645,#REF!,"運営中",#REF!,計算!E645)))</f>
        <v>#REF!</v>
      </c>
      <c r="K645" t="e">
        <f>IF(COUNTIFS(#REF!,計算!B645,#REF!,"運営中",#REF!,計算!E645)=0,"",COUNTIFS(#REF!,計算!B645,#REF!,"運営中",#REF!,計算!E645))</f>
        <v>#REF!</v>
      </c>
    </row>
    <row r="646" spans="1:11" x14ac:dyDescent="0.15">
      <c r="A646" t="s">
        <v>2085</v>
      </c>
      <c r="B646" t="s">
        <v>216</v>
      </c>
      <c r="C646" t="s">
        <v>2</v>
      </c>
      <c r="D646" t="s">
        <v>261</v>
      </c>
      <c r="E646" t="s">
        <v>53</v>
      </c>
      <c r="F646" s="7" t="s">
        <v>2121</v>
      </c>
      <c r="G646" s="7" t="s">
        <v>2121</v>
      </c>
      <c r="H646" s="5">
        <v>22</v>
      </c>
      <c r="J646" t="e">
        <f>IF(COUNTIFS(#REF!,計算!B646,#REF!,"運営中",#REF!,計算!E646)=0,"",(COUNTIFS(#REF!,計算!B646,#REF!,"運営中",#REF!,計算!E646)))</f>
        <v>#REF!</v>
      </c>
      <c r="K646" t="e">
        <f>IF(COUNTIFS(#REF!,計算!B646,#REF!,"運営中",#REF!,計算!E646)=0,"",COUNTIFS(#REF!,計算!B646,#REF!,"運営中",#REF!,計算!E646))</f>
        <v>#REF!</v>
      </c>
    </row>
    <row r="647" spans="1:11" x14ac:dyDescent="0.15">
      <c r="A647" t="s">
        <v>117</v>
      </c>
      <c r="B647" t="s">
        <v>2074</v>
      </c>
      <c r="C647" t="s">
        <v>2</v>
      </c>
      <c r="D647" t="s">
        <v>116</v>
      </c>
      <c r="E647" t="s">
        <v>53</v>
      </c>
      <c r="F647" s="7" t="s">
        <v>2121</v>
      </c>
      <c r="G647" s="7" t="s">
        <v>2121</v>
      </c>
      <c r="H647" s="5">
        <v>1000</v>
      </c>
      <c r="J647" t="e">
        <f>IF(COUNTIFS(#REF!,計算!B647,#REF!,"運営中",#REF!,計算!E647)=0,"",(COUNTIFS(#REF!,計算!B647,#REF!,"運営中",#REF!,計算!E647)))</f>
        <v>#REF!</v>
      </c>
      <c r="K647" t="e">
        <f>IF(COUNTIFS(#REF!,計算!B647,#REF!,"運営中",#REF!,計算!E647)=0,"",COUNTIFS(#REF!,計算!B647,#REF!,"運営中",#REF!,計算!E647))</f>
        <v>#REF!</v>
      </c>
    </row>
    <row r="648" spans="1:11" x14ac:dyDescent="0.15">
      <c r="A648" t="s">
        <v>114</v>
      </c>
      <c r="B648" t="s">
        <v>115</v>
      </c>
      <c r="C648" t="s">
        <v>2</v>
      </c>
      <c r="D648" t="s">
        <v>113</v>
      </c>
      <c r="E648" t="s">
        <v>53</v>
      </c>
      <c r="F648" s="7" t="s">
        <v>2121</v>
      </c>
      <c r="G648" s="7" t="s">
        <v>2121</v>
      </c>
      <c r="H648" s="5">
        <v>116.47</v>
      </c>
      <c r="J648" t="e">
        <f>IF(COUNTIFS(#REF!,計算!B648,#REF!,"運営中",#REF!,計算!E648)=0,"",(COUNTIFS(#REF!,計算!B648,#REF!,"運営中",#REF!,計算!E648)))</f>
        <v>#REF!</v>
      </c>
      <c r="K648" t="e">
        <f>IF(COUNTIFS(#REF!,計算!B648,#REF!,"運営中",#REF!,計算!E648)=0,"",COUNTIFS(#REF!,計算!B648,#REF!,"運営中",#REF!,計算!E648))</f>
        <v>#REF!</v>
      </c>
    </row>
    <row r="649" spans="1:11" x14ac:dyDescent="0.15">
      <c r="A649" t="s">
        <v>111</v>
      </c>
      <c r="B649" t="s">
        <v>112</v>
      </c>
      <c r="C649" t="s">
        <v>2</v>
      </c>
      <c r="D649" t="s">
        <v>110</v>
      </c>
      <c r="E649" t="s">
        <v>5</v>
      </c>
      <c r="F649" s="7" t="s">
        <v>2121</v>
      </c>
      <c r="G649" s="7" t="s">
        <v>2121</v>
      </c>
      <c r="H649" s="5">
        <v>664.7</v>
      </c>
      <c r="J649" t="e">
        <f>IF(COUNTIFS(#REF!,計算!B649,#REF!,"運営中",#REF!,計算!E649)=0,"",(COUNTIFS(#REF!,計算!B649,#REF!,"運営中",#REF!,計算!E649)))</f>
        <v>#REF!</v>
      </c>
      <c r="K649" t="e">
        <f>IF(COUNTIFS(#REF!,計算!B649,#REF!,"運営中",#REF!,計算!E649)=0,"",COUNTIFS(#REF!,計算!B649,#REF!,"運営中",#REF!,計算!E649))</f>
        <v>#REF!</v>
      </c>
    </row>
    <row r="650" spans="1:11" x14ac:dyDescent="0.15">
      <c r="A650" t="s">
        <v>108</v>
      </c>
      <c r="B650" t="s">
        <v>109</v>
      </c>
      <c r="C650" t="s">
        <v>2</v>
      </c>
      <c r="D650" t="s">
        <v>107</v>
      </c>
      <c r="E650" t="s">
        <v>46</v>
      </c>
      <c r="F650" s="7" t="s">
        <v>2121</v>
      </c>
      <c r="G650" s="7" t="s">
        <v>2121</v>
      </c>
      <c r="H650" s="5">
        <v>989.27</v>
      </c>
      <c r="J650" t="e">
        <f>IF(COUNTIFS(#REF!,計算!B650,#REF!,"運営中",#REF!,計算!E650)=0,"",(COUNTIFS(#REF!,計算!B650,#REF!,"運営中",#REF!,計算!E650)))</f>
        <v>#REF!</v>
      </c>
      <c r="K650" t="e">
        <f>IF(COUNTIFS(#REF!,計算!B650,#REF!,"運営中",#REF!,計算!E650)=0,"",COUNTIFS(#REF!,計算!B650,#REF!,"運営中",#REF!,計算!E650))</f>
        <v>#REF!</v>
      </c>
    </row>
    <row r="651" spans="1:11" x14ac:dyDescent="0.15">
      <c r="A651" t="s">
        <v>105</v>
      </c>
      <c r="B651" t="s">
        <v>106</v>
      </c>
      <c r="C651" t="s">
        <v>2</v>
      </c>
      <c r="D651" t="s">
        <v>104</v>
      </c>
      <c r="E651" t="s">
        <v>46</v>
      </c>
      <c r="F651" s="7" t="s">
        <v>2121</v>
      </c>
      <c r="G651" s="7" t="s">
        <v>2121</v>
      </c>
      <c r="H651" s="5">
        <v>1543.07</v>
      </c>
      <c r="J651" t="e">
        <f>IF(COUNTIFS(#REF!,計算!B651,#REF!,"運営中",#REF!,計算!E651)=0,"",(COUNTIFS(#REF!,計算!B651,#REF!,"運営中",#REF!,計算!E651)))</f>
        <v>#REF!</v>
      </c>
      <c r="K651" t="e">
        <f>IF(COUNTIFS(#REF!,計算!B651,#REF!,"運営中",#REF!,計算!E651)=0,"",COUNTIFS(#REF!,計算!B651,#REF!,"運営中",#REF!,計算!E651))</f>
        <v>#REF!</v>
      </c>
    </row>
    <row r="652" spans="1:11" x14ac:dyDescent="0.15">
      <c r="A652" t="s">
        <v>102</v>
      </c>
      <c r="B652" t="s">
        <v>103</v>
      </c>
      <c r="C652" t="s">
        <v>2</v>
      </c>
      <c r="D652" t="s">
        <v>101</v>
      </c>
      <c r="E652" t="s">
        <v>100</v>
      </c>
      <c r="F652" s="7" t="s">
        <v>2121</v>
      </c>
      <c r="G652" s="7" t="s">
        <v>2121</v>
      </c>
      <c r="H652" s="5">
        <v>28643</v>
      </c>
      <c r="J652" t="e">
        <f>IF(COUNTIFS(#REF!,計算!B652,#REF!,"運営中",#REF!,計算!E652)=0,"",(COUNTIFS(#REF!,計算!B652,#REF!,"運営中",#REF!,計算!E652)))</f>
        <v>#REF!</v>
      </c>
      <c r="K652" t="e">
        <f>IF(COUNTIFS(#REF!,計算!B652,#REF!,"運営中",#REF!,計算!E652)=0,"",COUNTIFS(#REF!,計算!B652,#REF!,"運営中",#REF!,計算!E652))</f>
        <v>#REF!</v>
      </c>
    </row>
    <row r="653" spans="1:11" x14ac:dyDescent="0.15">
      <c r="A653" t="s">
        <v>98</v>
      </c>
      <c r="B653" t="s">
        <v>99</v>
      </c>
      <c r="C653" t="s">
        <v>2</v>
      </c>
      <c r="D653" t="s">
        <v>97</v>
      </c>
      <c r="E653" t="s">
        <v>90</v>
      </c>
      <c r="F653" s="7" t="s">
        <v>2121</v>
      </c>
      <c r="G653" s="7" t="s">
        <v>2121</v>
      </c>
      <c r="H653" s="5">
        <v>67</v>
      </c>
      <c r="I653" s="5">
        <v>34.340000000000003</v>
      </c>
      <c r="J653" t="e">
        <f>IF(COUNTIFS(#REF!,計算!B653,#REF!,"運営中",#REF!,計算!E653)=0,"",(COUNTIFS(#REF!,計算!B653,#REF!,"運営中",#REF!,計算!E653)))</f>
        <v>#REF!</v>
      </c>
      <c r="K653" t="e">
        <f>IF(COUNTIFS(#REF!,計算!B653,#REF!,"運営中",#REF!,計算!E653)=0,"",COUNTIFS(#REF!,計算!B653,#REF!,"運営中",#REF!,計算!E653))</f>
        <v>#REF!</v>
      </c>
    </row>
    <row r="654" spans="1:11" x14ac:dyDescent="0.15">
      <c r="A654" t="s">
        <v>95</v>
      </c>
      <c r="B654" t="s">
        <v>96</v>
      </c>
      <c r="C654" t="s">
        <v>2</v>
      </c>
      <c r="D654" t="s">
        <v>94</v>
      </c>
      <c r="E654" t="s">
        <v>0</v>
      </c>
      <c r="F654" s="7" t="s">
        <v>2121</v>
      </c>
      <c r="G654" s="7" t="s">
        <v>2121</v>
      </c>
      <c r="H654" s="5">
        <v>160.25</v>
      </c>
      <c r="J654" t="e">
        <f>IF(COUNTIFS(#REF!,計算!B654,#REF!,"運営中",#REF!,計算!E654)=0,"",(COUNTIFS(#REF!,計算!B654,#REF!,"運営中",#REF!,計算!E654)))</f>
        <v>#REF!</v>
      </c>
      <c r="K654" t="e">
        <f>IF(COUNTIFS(#REF!,計算!B654,#REF!,"運営中",#REF!,計算!E654)=0,"",COUNTIFS(#REF!,計算!B654,#REF!,"運営中",#REF!,計算!E654))</f>
        <v>#REF!</v>
      </c>
    </row>
    <row r="655" spans="1:11" hidden="1" x14ac:dyDescent="0.15">
      <c r="A655" t="s">
        <v>92</v>
      </c>
      <c r="B655" t="s">
        <v>93</v>
      </c>
      <c r="C655" t="s">
        <v>2</v>
      </c>
      <c r="D655" t="s">
        <v>91</v>
      </c>
      <c r="E655" t="s">
        <v>90</v>
      </c>
      <c r="F655" s="7" t="s">
        <v>2121</v>
      </c>
      <c r="G655" s="7" t="s">
        <v>2121</v>
      </c>
      <c r="H655" s="5">
        <v>0</v>
      </c>
      <c r="I655" s="5">
        <v>588.85</v>
      </c>
      <c r="J655" t="e">
        <f>IF(COUNTIFS(#REF!,計算!B655,#REF!,"運営中",#REF!,計算!E655)=0,"",(COUNTIFS(#REF!,計算!B655,#REF!,"運営中",#REF!,計算!E655)))</f>
        <v>#REF!</v>
      </c>
      <c r="K655" t="e">
        <f>IF(COUNTIFS(#REF!,計算!B655,#REF!,"運営中",#REF!,計算!E655)=0,"",COUNTIFS(#REF!,計算!B655,#REF!,"運営中",#REF!,計算!E655))</f>
        <v>#REF!</v>
      </c>
    </row>
    <row r="656" spans="1:11" x14ac:dyDescent="0.15">
      <c r="A656" t="s">
        <v>88</v>
      </c>
      <c r="B656" t="s">
        <v>89</v>
      </c>
      <c r="C656" t="s">
        <v>2</v>
      </c>
      <c r="D656" t="s">
        <v>87</v>
      </c>
      <c r="E656" t="s">
        <v>0</v>
      </c>
      <c r="F656" s="7" t="s">
        <v>2121</v>
      </c>
      <c r="G656" s="7" t="s">
        <v>2121</v>
      </c>
      <c r="H656" s="5">
        <v>60</v>
      </c>
      <c r="I656" s="5">
        <v>46.87</v>
      </c>
      <c r="J656" t="e">
        <f>IF(COUNTIFS(#REF!,計算!B656,#REF!,"運営中",#REF!,計算!E656)=0,"",(COUNTIFS(#REF!,計算!B656,#REF!,"運営中",#REF!,計算!E656)))</f>
        <v>#REF!</v>
      </c>
      <c r="K656" t="e">
        <f>IF(COUNTIFS(#REF!,計算!B656,#REF!,"運営中",#REF!,計算!E656)=0,"",COUNTIFS(#REF!,計算!B656,#REF!,"運営中",#REF!,計算!E656))</f>
        <v>#REF!</v>
      </c>
    </row>
    <row r="657" spans="1:11" hidden="1" x14ac:dyDescent="0.15">
      <c r="A657" t="s">
        <v>85</v>
      </c>
      <c r="B657" t="s">
        <v>86</v>
      </c>
      <c r="C657" t="s">
        <v>2</v>
      </c>
      <c r="D657" t="s">
        <v>84</v>
      </c>
      <c r="E657" t="s">
        <v>5</v>
      </c>
      <c r="F657" s="7" t="s">
        <v>2121</v>
      </c>
      <c r="G657" s="7" t="s">
        <v>2121</v>
      </c>
      <c r="H657" s="5">
        <v>0</v>
      </c>
      <c r="I657" s="5">
        <v>215.78</v>
      </c>
      <c r="J657" t="e">
        <f>IF(COUNTIFS(#REF!,計算!B657,#REF!,"運営中",#REF!,計算!E657)=0,"",(COUNTIFS(#REF!,計算!B657,#REF!,"運営中",#REF!,計算!E657)))</f>
        <v>#REF!</v>
      </c>
      <c r="K657" t="e">
        <f>IF(COUNTIFS(#REF!,計算!B657,#REF!,"運営中",#REF!,計算!E657)=0,"",COUNTIFS(#REF!,計算!B657,#REF!,"運営中",#REF!,計算!E657))</f>
        <v>#REF!</v>
      </c>
    </row>
    <row r="658" spans="1:11" x14ac:dyDescent="0.15">
      <c r="A658" t="s">
        <v>82</v>
      </c>
      <c r="B658" t="s">
        <v>83</v>
      </c>
      <c r="C658" t="s">
        <v>2</v>
      </c>
      <c r="D658" t="s">
        <v>81</v>
      </c>
      <c r="E658" t="s">
        <v>46</v>
      </c>
      <c r="F658" s="7" t="s">
        <v>2121</v>
      </c>
      <c r="G658" s="7" t="s">
        <v>2121</v>
      </c>
      <c r="H658" s="5">
        <v>1322.34</v>
      </c>
      <c r="J658" t="e">
        <f>IF(COUNTIFS(#REF!,計算!B658,#REF!,"運営中",#REF!,計算!E658)=0,"",(COUNTIFS(#REF!,計算!B658,#REF!,"運営中",#REF!,計算!E658)))</f>
        <v>#REF!</v>
      </c>
      <c r="K658" t="e">
        <f>IF(COUNTIFS(#REF!,計算!B658,#REF!,"運営中",#REF!,計算!E658)=0,"",COUNTIFS(#REF!,計算!B658,#REF!,"運営中",#REF!,計算!E658))</f>
        <v>#REF!</v>
      </c>
    </row>
    <row r="659" spans="1:11" x14ac:dyDescent="0.15">
      <c r="A659" t="s">
        <v>79</v>
      </c>
      <c r="B659" t="s">
        <v>80</v>
      </c>
      <c r="C659" t="s">
        <v>2</v>
      </c>
      <c r="D659" t="s">
        <v>78</v>
      </c>
      <c r="E659" t="s">
        <v>46</v>
      </c>
      <c r="F659" s="7" t="s">
        <v>2121</v>
      </c>
      <c r="G659" s="7" t="s">
        <v>2121</v>
      </c>
      <c r="H659" s="5">
        <v>545.05999999999995</v>
      </c>
      <c r="J659" t="e">
        <f>IF(COUNTIFS(#REF!,計算!B659,#REF!,"運営中",#REF!,計算!E659)=0,"",(COUNTIFS(#REF!,計算!B659,#REF!,"運営中",#REF!,計算!E659)))</f>
        <v>#REF!</v>
      </c>
      <c r="K659" t="e">
        <f>IF(COUNTIFS(#REF!,計算!B659,#REF!,"運営中",#REF!,計算!E659)=0,"",COUNTIFS(#REF!,計算!B659,#REF!,"運営中",#REF!,計算!E659))</f>
        <v>#REF!</v>
      </c>
    </row>
    <row r="660" spans="1:11" x14ac:dyDescent="0.15">
      <c r="A660" t="s">
        <v>76</v>
      </c>
      <c r="B660" t="s">
        <v>77</v>
      </c>
      <c r="C660" t="s">
        <v>2</v>
      </c>
      <c r="D660" t="s">
        <v>75</v>
      </c>
      <c r="E660" t="s">
        <v>5</v>
      </c>
      <c r="F660" s="7" t="s">
        <v>2121</v>
      </c>
      <c r="G660" s="7" t="s">
        <v>2121</v>
      </c>
      <c r="H660" s="5">
        <v>89.01</v>
      </c>
      <c r="J660" t="e">
        <f>IF(COUNTIFS(#REF!,計算!B660,#REF!,"運営中",#REF!,計算!E660)=0,"",(COUNTIFS(#REF!,計算!B660,#REF!,"運営中",#REF!,計算!E660)))</f>
        <v>#REF!</v>
      </c>
      <c r="K660" t="e">
        <f>IF(COUNTIFS(#REF!,計算!B660,#REF!,"運営中",#REF!,計算!E660)=0,"",COUNTIFS(#REF!,計算!B660,#REF!,"運営中",#REF!,計算!E660))</f>
        <v>#REF!</v>
      </c>
    </row>
    <row r="661" spans="1:11" x14ac:dyDescent="0.15">
      <c r="A661" t="s">
        <v>73</v>
      </c>
      <c r="B661" t="s">
        <v>74</v>
      </c>
      <c r="C661" t="s">
        <v>2</v>
      </c>
      <c r="D661" t="s">
        <v>72</v>
      </c>
      <c r="E661" t="s">
        <v>5</v>
      </c>
      <c r="F661" s="7" t="s">
        <v>2121</v>
      </c>
      <c r="G661" s="7" t="s">
        <v>2121</v>
      </c>
      <c r="H661" s="5">
        <v>1815.2</v>
      </c>
      <c r="J661" t="e">
        <f>IF(COUNTIFS(#REF!,計算!B661,#REF!,"運営中",#REF!,計算!E661)=0,"",(COUNTIFS(#REF!,計算!B661,#REF!,"運営中",#REF!,計算!E661)))</f>
        <v>#REF!</v>
      </c>
      <c r="K661" t="e">
        <f>IF(COUNTIFS(#REF!,計算!B661,#REF!,"運営中",#REF!,計算!E661)=0,"",COUNTIFS(#REF!,計算!B661,#REF!,"運営中",#REF!,計算!E661))</f>
        <v>#REF!</v>
      </c>
    </row>
    <row r="662" spans="1:11" x14ac:dyDescent="0.15">
      <c r="A662" t="s">
        <v>70</v>
      </c>
      <c r="B662" t="s">
        <v>71</v>
      </c>
      <c r="C662" t="s">
        <v>2</v>
      </c>
      <c r="D662" t="s">
        <v>69</v>
      </c>
      <c r="E662" t="s">
        <v>5</v>
      </c>
      <c r="F662" s="7" t="s">
        <v>2121</v>
      </c>
      <c r="G662" s="7" t="s">
        <v>2121</v>
      </c>
      <c r="H662" s="5">
        <v>1870</v>
      </c>
      <c r="J662" t="e">
        <f>IF(COUNTIFS(#REF!,計算!B662,#REF!,"運営中",#REF!,計算!E662)=0,"",(COUNTIFS(#REF!,計算!B662,#REF!,"運営中",#REF!,計算!E662)))</f>
        <v>#REF!</v>
      </c>
      <c r="K662" t="e">
        <f>IF(COUNTIFS(#REF!,計算!B662,#REF!,"運営中",#REF!,計算!E662)=0,"",COUNTIFS(#REF!,計算!B662,#REF!,"運営中",#REF!,計算!E662))</f>
        <v>#REF!</v>
      </c>
    </row>
    <row r="663" spans="1:11" x14ac:dyDescent="0.15">
      <c r="A663" t="s">
        <v>67</v>
      </c>
      <c r="B663" t="s">
        <v>68</v>
      </c>
      <c r="C663" t="s">
        <v>2</v>
      </c>
      <c r="D663" t="s">
        <v>66</v>
      </c>
      <c r="E663" t="s">
        <v>5</v>
      </c>
      <c r="F663" s="7" t="s">
        <v>2121</v>
      </c>
      <c r="G663" s="7" t="s">
        <v>2121</v>
      </c>
      <c r="H663" s="5">
        <v>19</v>
      </c>
      <c r="J663" t="e">
        <f>IF(COUNTIFS(#REF!,計算!B663,#REF!,"運営中",#REF!,計算!E663)=0,"",(COUNTIFS(#REF!,計算!B663,#REF!,"運営中",#REF!,計算!E663)))</f>
        <v>#REF!</v>
      </c>
      <c r="K663" t="e">
        <f>IF(COUNTIFS(#REF!,計算!B663,#REF!,"運営中",#REF!,計算!E663)=0,"",COUNTIFS(#REF!,計算!B663,#REF!,"運営中",#REF!,計算!E663))</f>
        <v>#REF!</v>
      </c>
    </row>
    <row r="664" spans="1:11" x14ac:dyDescent="0.15">
      <c r="A664" t="s">
        <v>64</v>
      </c>
      <c r="B664" t="s">
        <v>65</v>
      </c>
      <c r="C664" t="s">
        <v>2</v>
      </c>
      <c r="D664" t="s">
        <v>63</v>
      </c>
      <c r="E664" t="s">
        <v>5</v>
      </c>
      <c r="F664" s="7" t="s">
        <v>2121</v>
      </c>
      <c r="G664" s="7" t="s">
        <v>2121</v>
      </c>
      <c r="H664" s="5">
        <v>22250.53</v>
      </c>
      <c r="J664" t="e">
        <f>IF(COUNTIFS(#REF!,計算!B664,#REF!,"運営中",#REF!,計算!E664)=0,"",(COUNTIFS(#REF!,計算!B664,#REF!,"運営中",#REF!,計算!E664)))</f>
        <v>#REF!</v>
      </c>
      <c r="K664" t="e">
        <f>IF(COUNTIFS(#REF!,計算!B664,#REF!,"運営中",#REF!,計算!E664)=0,"",COUNTIFS(#REF!,計算!B664,#REF!,"運営中",#REF!,計算!E664))</f>
        <v>#REF!</v>
      </c>
    </row>
    <row r="665" spans="1:11" x14ac:dyDescent="0.15">
      <c r="A665" t="s">
        <v>61</v>
      </c>
      <c r="B665" t="s">
        <v>62</v>
      </c>
      <c r="C665" t="s">
        <v>2</v>
      </c>
      <c r="D665" t="s">
        <v>60</v>
      </c>
      <c r="E665" t="s">
        <v>46</v>
      </c>
      <c r="F665" s="7" t="s">
        <v>2121</v>
      </c>
      <c r="G665" s="7" t="s">
        <v>2121</v>
      </c>
      <c r="H665" s="5">
        <v>1624.69</v>
      </c>
      <c r="J665" t="e">
        <f>IF(COUNTIFS(#REF!,計算!B665,#REF!,"運営中",#REF!,計算!E665)=0,"",(COUNTIFS(#REF!,計算!B665,#REF!,"運営中",#REF!,計算!E665)))</f>
        <v>#REF!</v>
      </c>
      <c r="K665" t="e">
        <f>IF(COUNTIFS(#REF!,計算!B665,#REF!,"運営中",#REF!,計算!E665)=0,"",COUNTIFS(#REF!,計算!B665,#REF!,"運営中",#REF!,計算!E665))</f>
        <v>#REF!</v>
      </c>
    </row>
    <row r="666" spans="1:11" x14ac:dyDescent="0.15">
      <c r="A666" t="s">
        <v>58</v>
      </c>
      <c r="B666" t="s">
        <v>59</v>
      </c>
      <c r="C666" t="s">
        <v>2</v>
      </c>
      <c r="D666" t="s">
        <v>57</v>
      </c>
      <c r="E666" t="s">
        <v>5</v>
      </c>
      <c r="F666" s="7" t="s">
        <v>2121</v>
      </c>
      <c r="G666" s="7" t="s">
        <v>2121</v>
      </c>
      <c r="H666" s="5">
        <v>12.55</v>
      </c>
      <c r="J666" t="e">
        <f>IF(COUNTIFS(#REF!,計算!B666,#REF!,"運営中",#REF!,計算!E666)=0,"",(COUNTIFS(#REF!,計算!B666,#REF!,"運営中",#REF!,計算!E666)))</f>
        <v>#REF!</v>
      </c>
      <c r="K666" t="e">
        <f>IF(COUNTIFS(#REF!,計算!B666,#REF!,"運営中",#REF!,計算!E666)=0,"",COUNTIFS(#REF!,計算!B666,#REF!,"運営中",#REF!,計算!E666))</f>
        <v>#REF!</v>
      </c>
    </row>
    <row r="667" spans="1:11" hidden="1" x14ac:dyDescent="0.15">
      <c r="A667" t="s">
        <v>55</v>
      </c>
      <c r="B667" t="s">
        <v>2065</v>
      </c>
      <c r="C667" t="s">
        <v>2</v>
      </c>
      <c r="D667" t="s">
        <v>54</v>
      </c>
      <c r="E667" t="s">
        <v>53</v>
      </c>
      <c r="F667" s="7" t="s">
        <v>2121</v>
      </c>
      <c r="G667" s="7" t="s">
        <v>2121</v>
      </c>
      <c r="H667" s="5">
        <v>0</v>
      </c>
      <c r="I667" s="5">
        <v>12.83</v>
      </c>
      <c r="J667" t="e">
        <f>IF(COUNTIFS(#REF!,計算!B667,#REF!,"運営中",#REF!,計算!E667)=0,"",(COUNTIFS(#REF!,計算!B667,#REF!,"運営中",#REF!,計算!E667)))</f>
        <v>#REF!</v>
      </c>
      <c r="K667" t="e">
        <f>IF(COUNTIFS(#REF!,計算!B667,#REF!,"運営中",#REF!,計算!E667)=0,"",COUNTIFS(#REF!,計算!B667,#REF!,"運営中",#REF!,計算!E667))</f>
        <v>#REF!</v>
      </c>
    </row>
    <row r="668" spans="1:11" x14ac:dyDescent="0.15">
      <c r="A668" t="s">
        <v>51</v>
      </c>
      <c r="B668" t="s">
        <v>52</v>
      </c>
      <c r="C668" t="s">
        <v>2</v>
      </c>
      <c r="D668" t="s">
        <v>50</v>
      </c>
      <c r="E668" t="s">
        <v>15</v>
      </c>
      <c r="F668" s="7" t="s">
        <v>2121</v>
      </c>
      <c r="G668" s="7" t="s">
        <v>2121</v>
      </c>
      <c r="H668" s="5">
        <v>1800</v>
      </c>
      <c r="J668" t="e">
        <f>IF(COUNTIFS(#REF!,計算!B668,#REF!,"運営中",#REF!,計算!E668)=0,"",(COUNTIFS(#REF!,計算!B668,#REF!,"運営中",#REF!,計算!E668)))</f>
        <v>#REF!</v>
      </c>
      <c r="K668" t="e">
        <f>IF(COUNTIFS(#REF!,計算!B668,#REF!,"運営中",#REF!,計算!E668)=0,"",COUNTIFS(#REF!,計算!B668,#REF!,"運営中",#REF!,計算!E668))</f>
        <v>#REF!</v>
      </c>
    </row>
    <row r="669" spans="1:11" x14ac:dyDescent="0.15">
      <c r="A669" t="s">
        <v>48</v>
      </c>
      <c r="B669" t="s">
        <v>49</v>
      </c>
      <c r="C669" t="s">
        <v>2</v>
      </c>
      <c r="D669" t="s">
        <v>2087</v>
      </c>
      <c r="E669" t="s">
        <v>46</v>
      </c>
      <c r="F669" s="7" t="s">
        <v>2121</v>
      </c>
      <c r="G669" s="7" t="s">
        <v>2121</v>
      </c>
      <c r="H669" s="5">
        <v>2993.48</v>
      </c>
      <c r="J669" t="e">
        <f>IF(COUNTIFS(#REF!,計算!B669,#REF!,"運営中",#REF!,計算!E669)=0,"",(COUNTIFS(#REF!,計算!B669,#REF!,"運営中",#REF!,計算!E669)))</f>
        <v>#REF!</v>
      </c>
      <c r="K669" t="e">
        <f>IF(COUNTIFS(#REF!,計算!B669,#REF!,"運営中",#REF!,計算!E669)=0,"",COUNTIFS(#REF!,計算!B669,#REF!,"運営中",#REF!,計算!E669))</f>
        <v>#REF!</v>
      </c>
    </row>
    <row r="670" spans="1:11" x14ac:dyDescent="0.15">
      <c r="A670" t="s">
        <v>44</v>
      </c>
      <c r="B670" t="s">
        <v>45</v>
      </c>
      <c r="C670" t="s">
        <v>2</v>
      </c>
      <c r="D670" t="s">
        <v>43</v>
      </c>
      <c r="E670" t="s">
        <v>5</v>
      </c>
      <c r="F670" s="7" t="s">
        <v>2121</v>
      </c>
      <c r="G670" s="7" t="s">
        <v>2121</v>
      </c>
      <c r="H670" s="5">
        <v>491.01</v>
      </c>
      <c r="J670" t="e">
        <f>IF(COUNTIFS(#REF!,計算!B670,#REF!,"運営中",#REF!,計算!E670)=0,"",(COUNTIFS(#REF!,計算!B670,#REF!,"運営中",#REF!,計算!E670)))</f>
        <v>#REF!</v>
      </c>
      <c r="K670" t="e">
        <f>IF(COUNTIFS(#REF!,計算!B670,#REF!,"運営中",#REF!,計算!E670)=0,"",COUNTIFS(#REF!,計算!B670,#REF!,"運営中",#REF!,計算!E670))</f>
        <v>#REF!</v>
      </c>
    </row>
    <row r="671" spans="1:11" x14ac:dyDescent="0.15">
      <c r="A671" t="s">
        <v>41</v>
      </c>
      <c r="B671" t="s">
        <v>42</v>
      </c>
      <c r="C671" t="s">
        <v>2</v>
      </c>
      <c r="D671" t="s">
        <v>40</v>
      </c>
      <c r="E671" t="s">
        <v>5</v>
      </c>
      <c r="F671" s="7" t="s">
        <v>2121</v>
      </c>
      <c r="G671" s="7" t="s">
        <v>2121</v>
      </c>
      <c r="H671" s="5">
        <v>3087.56</v>
      </c>
      <c r="I671" s="5">
        <v>915</v>
      </c>
      <c r="J671" t="e">
        <f>IF(COUNTIFS(#REF!,計算!B671,#REF!,"運営中",#REF!,計算!E671)=0,"",(COUNTIFS(#REF!,計算!B671,#REF!,"運営中",#REF!,計算!E671)))</f>
        <v>#REF!</v>
      </c>
      <c r="K671" t="e">
        <f>IF(COUNTIFS(#REF!,計算!B671,#REF!,"運営中",#REF!,計算!E671)=0,"",COUNTIFS(#REF!,計算!B671,#REF!,"運営中",#REF!,計算!E671))</f>
        <v>#REF!</v>
      </c>
    </row>
    <row r="672" spans="1:11" x14ac:dyDescent="0.15">
      <c r="A672" t="s">
        <v>38</v>
      </c>
      <c r="B672" t="s">
        <v>39</v>
      </c>
      <c r="C672" t="s">
        <v>2</v>
      </c>
      <c r="D672" t="s">
        <v>37</v>
      </c>
      <c r="E672" t="s">
        <v>5</v>
      </c>
      <c r="F672" s="7" t="s">
        <v>2121</v>
      </c>
      <c r="G672" s="7" t="s">
        <v>2121</v>
      </c>
      <c r="H672" s="5">
        <v>1001</v>
      </c>
      <c r="J672" t="e">
        <f>IF(COUNTIFS(#REF!,計算!B672,#REF!,"運営中",#REF!,計算!E672)=0,"",(COUNTIFS(#REF!,計算!B672,#REF!,"運営中",#REF!,計算!E672)))</f>
        <v>#REF!</v>
      </c>
      <c r="K672" t="e">
        <f>IF(COUNTIFS(#REF!,計算!B672,#REF!,"運営中",#REF!,計算!E672)=0,"",COUNTIFS(#REF!,計算!B672,#REF!,"運営中",#REF!,計算!E672))</f>
        <v>#REF!</v>
      </c>
    </row>
    <row r="673" spans="1:11" x14ac:dyDescent="0.15">
      <c r="A673" t="s">
        <v>35</v>
      </c>
      <c r="B673" t="s">
        <v>36</v>
      </c>
      <c r="C673" t="s">
        <v>2</v>
      </c>
      <c r="D673" t="s">
        <v>34</v>
      </c>
      <c r="E673" t="s">
        <v>5</v>
      </c>
      <c r="F673" s="7" t="s">
        <v>2121</v>
      </c>
      <c r="G673" s="7" t="s">
        <v>2121</v>
      </c>
      <c r="H673" s="5">
        <v>23.23</v>
      </c>
      <c r="J673" t="e">
        <f>IF(COUNTIFS(#REF!,計算!B673,#REF!,"運営中",#REF!,計算!E673)=0,"",(COUNTIFS(#REF!,計算!B673,#REF!,"運営中",#REF!,計算!E673)))</f>
        <v>#REF!</v>
      </c>
      <c r="K673" t="e">
        <f>IF(COUNTIFS(#REF!,計算!B673,#REF!,"運営中",#REF!,計算!E673)=0,"",COUNTIFS(#REF!,計算!B673,#REF!,"運営中",#REF!,計算!E673))</f>
        <v>#REF!</v>
      </c>
    </row>
    <row r="674" spans="1:11" x14ac:dyDescent="0.15">
      <c r="A674" t="s">
        <v>32</v>
      </c>
      <c r="B674" t="s">
        <v>33</v>
      </c>
      <c r="C674" t="s">
        <v>2</v>
      </c>
      <c r="D674" t="s">
        <v>31</v>
      </c>
      <c r="E674" t="s">
        <v>0</v>
      </c>
      <c r="F674" s="7" t="s">
        <v>2121</v>
      </c>
      <c r="G674" s="7" t="s">
        <v>2121</v>
      </c>
      <c r="H674" s="5">
        <v>200</v>
      </c>
      <c r="J674" t="e">
        <f>IF(COUNTIFS(#REF!,計算!B674,#REF!,"運営中",#REF!,計算!E674)=0,"",(COUNTIFS(#REF!,計算!B674,#REF!,"運営中",#REF!,計算!E674)))</f>
        <v>#REF!</v>
      </c>
      <c r="K674" t="e">
        <f>IF(COUNTIFS(#REF!,計算!B674,#REF!,"運営中",#REF!,計算!E674)=0,"",COUNTIFS(#REF!,計算!B674,#REF!,"運営中",#REF!,計算!E674))</f>
        <v>#REF!</v>
      </c>
    </row>
    <row r="675" spans="1:11" x14ac:dyDescent="0.15">
      <c r="A675" t="s">
        <v>29</v>
      </c>
      <c r="B675" t="s">
        <v>30</v>
      </c>
      <c r="C675" t="s">
        <v>2</v>
      </c>
      <c r="D675" t="s">
        <v>28</v>
      </c>
      <c r="E675" t="s">
        <v>5</v>
      </c>
      <c r="F675" s="7" t="s">
        <v>2121</v>
      </c>
      <c r="G675" s="7" t="s">
        <v>2121</v>
      </c>
      <c r="H675" s="5">
        <v>2049.9</v>
      </c>
      <c r="J675" t="e">
        <f>IF(COUNTIFS(#REF!,計算!B675,#REF!,"運営中",#REF!,計算!E675)=0,"",(COUNTIFS(#REF!,計算!B675,#REF!,"運営中",#REF!,計算!E675)))</f>
        <v>#REF!</v>
      </c>
      <c r="K675" t="e">
        <f>IF(COUNTIFS(#REF!,計算!B675,#REF!,"運営中",#REF!,計算!E675)=0,"",COUNTIFS(#REF!,計算!B675,#REF!,"運営中",#REF!,計算!E675))</f>
        <v>#REF!</v>
      </c>
    </row>
    <row r="676" spans="1:11" x14ac:dyDescent="0.15">
      <c r="A676" t="s">
        <v>26</v>
      </c>
      <c r="B676" t="s">
        <v>27</v>
      </c>
      <c r="C676" t="s">
        <v>2</v>
      </c>
      <c r="D676" t="s">
        <v>25</v>
      </c>
      <c r="E676" t="s">
        <v>5</v>
      </c>
      <c r="F676" s="7" t="s">
        <v>2121</v>
      </c>
      <c r="G676" s="7" t="s">
        <v>2121</v>
      </c>
      <c r="H676" s="5">
        <v>2595.7800000000002</v>
      </c>
      <c r="J676" t="e">
        <f>IF(COUNTIFS(#REF!,計算!B676,#REF!,"運営中",#REF!,計算!E676)=0,"",(COUNTIFS(#REF!,計算!B676,#REF!,"運営中",#REF!,計算!E676)))</f>
        <v>#REF!</v>
      </c>
      <c r="K676" t="e">
        <f>IF(COUNTIFS(#REF!,計算!B676,#REF!,"運営中",#REF!,計算!E676)=0,"",COUNTIFS(#REF!,計算!B676,#REF!,"運営中",#REF!,計算!E676))</f>
        <v>#REF!</v>
      </c>
    </row>
    <row r="677" spans="1:11" x14ac:dyDescent="0.15">
      <c r="A677" t="s">
        <v>23</v>
      </c>
      <c r="B677" t="s">
        <v>24</v>
      </c>
      <c r="C677" t="s">
        <v>2</v>
      </c>
      <c r="D677" t="s">
        <v>22</v>
      </c>
      <c r="E677" t="s">
        <v>15</v>
      </c>
      <c r="F677" s="7" t="s">
        <v>2121</v>
      </c>
      <c r="G677" s="7" t="s">
        <v>2121</v>
      </c>
      <c r="H677" s="5">
        <v>3580.62</v>
      </c>
      <c r="J677" t="e">
        <f>IF(COUNTIFS(#REF!,計算!B677,#REF!,"運営中",#REF!,計算!E677)=0,"",(COUNTIFS(#REF!,計算!B677,#REF!,"運営中",#REF!,計算!E677)))</f>
        <v>#REF!</v>
      </c>
      <c r="K677" t="e">
        <f>IF(COUNTIFS(#REF!,計算!B677,#REF!,"運営中",#REF!,計算!E677)=0,"",COUNTIFS(#REF!,計算!B677,#REF!,"運営中",#REF!,計算!E677))</f>
        <v>#REF!</v>
      </c>
    </row>
    <row r="678" spans="1:11" x14ac:dyDescent="0.15">
      <c r="A678" t="s">
        <v>20</v>
      </c>
      <c r="B678" t="s">
        <v>21</v>
      </c>
      <c r="C678" t="s">
        <v>2</v>
      </c>
      <c r="D678" t="s">
        <v>19</v>
      </c>
      <c r="E678" t="s">
        <v>15</v>
      </c>
      <c r="F678" s="7" t="s">
        <v>2121</v>
      </c>
      <c r="G678" s="7" t="s">
        <v>2121</v>
      </c>
      <c r="H678" s="5">
        <v>3777.16</v>
      </c>
      <c r="J678" t="e">
        <f>IF(COUNTIFS(#REF!,計算!B678,#REF!,"運営中",#REF!,計算!E678)=0,"",(COUNTIFS(#REF!,計算!B678,#REF!,"運営中",#REF!,計算!E678)))</f>
        <v>#REF!</v>
      </c>
      <c r="K678" t="e">
        <f>IF(COUNTIFS(#REF!,計算!B678,#REF!,"運営中",#REF!,計算!E678)=0,"",COUNTIFS(#REF!,計算!B678,#REF!,"運営中",#REF!,計算!E678))</f>
        <v>#REF!</v>
      </c>
    </row>
    <row r="679" spans="1:11" x14ac:dyDescent="0.15">
      <c r="A679" t="s">
        <v>17</v>
      </c>
      <c r="B679" t="s">
        <v>18</v>
      </c>
      <c r="C679" t="s">
        <v>2</v>
      </c>
      <c r="D679" t="s">
        <v>16</v>
      </c>
      <c r="E679" t="s">
        <v>15</v>
      </c>
      <c r="F679" s="7" t="s">
        <v>2121</v>
      </c>
      <c r="G679" s="7" t="s">
        <v>2121</v>
      </c>
      <c r="H679" s="5">
        <v>1457</v>
      </c>
      <c r="J679" t="e">
        <f>IF(COUNTIFS(#REF!,計算!B679,#REF!,"運営中",#REF!,計算!E679)=0,"",(COUNTIFS(#REF!,計算!B679,#REF!,"運営中",#REF!,計算!E679)))</f>
        <v>#REF!</v>
      </c>
      <c r="K679" t="e">
        <f>IF(COUNTIFS(#REF!,計算!B679,#REF!,"運営中",#REF!,計算!E679)=0,"",COUNTIFS(#REF!,計算!B679,#REF!,"運営中",#REF!,計算!E679))</f>
        <v>#REF!</v>
      </c>
    </row>
    <row r="680" spans="1:11" x14ac:dyDescent="0.15">
      <c r="A680" t="s">
        <v>13</v>
      </c>
      <c r="B680" t="s">
        <v>14</v>
      </c>
      <c r="C680" t="s">
        <v>2</v>
      </c>
      <c r="D680" t="s">
        <v>12</v>
      </c>
      <c r="E680" t="s">
        <v>5</v>
      </c>
      <c r="F680" s="7" t="s">
        <v>2121</v>
      </c>
      <c r="G680" s="7" t="s">
        <v>2121</v>
      </c>
      <c r="H680" s="5">
        <v>98.48</v>
      </c>
      <c r="J680" t="e">
        <f>IF(COUNTIFS(#REF!,計算!B680,#REF!,"運営中",#REF!,計算!E680)=0,"",(COUNTIFS(#REF!,計算!B680,#REF!,"運営中",#REF!,計算!E680)))</f>
        <v>#REF!</v>
      </c>
      <c r="K680" t="e">
        <f>IF(COUNTIFS(#REF!,計算!B680,#REF!,"運営中",#REF!,計算!E680)=0,"",COUNTIFS(#REF!,計算!B680,#REF!,"運営中",#REF!,計算!E680))</f>
        <v>#REF!</v>
      </c>
    </row>
    <row r="681" spans="1:11" x14ac:dyDescent="0.15">
      <c r="A681" t="s">
        <v>10</v>
      </c>
      <c r="B681" t="s">
        <v>11</v>
      </c>
      <c r="C681" t="s">
        <v>2</v>
      </c>
      <c r="D681" t="s">
        <v>9</v>
      </c>
      <c r="E681" t="s">
        <v>5</v>
      </c>
      <c r="F681" s="7" t="s">
        <v>2121</v>
      </c>
      <c r="G681" s="7" t="s">
        <v>2121</v>
      </c>
      <c r="H681" s="5">
        <v>594.15</v>
      </c>
      <c r="J681" t="e">
        <f>IF(COUNTIFS(#REF!,計算!B681,#REF!,"運営中",#REF!,計算!E681)=0,"",(COUNTIFS(#REF!,計算!B681,#REF!,"運営中",#REF!,計算!E681)))</f>
        <v>#REF!</v>
      </c>
      <c r="K681" t="e">
        <f>IF(COUNTIFS(#REF!,計算!B681,#REF!,"運営中",#REF!,計算!E681)=0,"",COUNTIFS(#REF!,計算!B681,#REF!,"運営中",#REF!,計算!E681))</f>
        <v>#REF!</v>
      </c>
    </row>
    <row r="682" spans="1:11" x14ac:dyDescent="0.15">
      <c r="A682" t="s">
        <v>7</v>
      </c>
      <c r="B682" t="s">
        <v>8</v>
      </c>
      <c r="C682" t="s">
        <v>2</v>
      </c>
      <c r="D682" t="s">
        <v>6</v>
      </c>
      <c r="E682" t="s">
        <v>5</v>
      </c>
      <c r="F682" s="7" t="s">
        <v>2121</v>
      </c>
      <c r="G682" s="7" t="s">
        <v>2121</v>
      </c>
      <c r="H682" s="5">
        <v>1040.6199999999999</v>
      </c>
      <c r="I682" s="5">
        <v>336.93</v>
      </c>
      <c r="J682" t="e">
        <f>IF(COUNTIFS(#REF!,計算!B682,#REF!,"運営中",#REF!,計算!E682)=0,"",(COUNTIFS(#REF!,計算!B682,#REF!,"運営中",#REF!,計算!E682)))</f>
        <v>#REF!</v>
      </c>
      <c r="K682" t="e">
        <f>IF(COUNTIFS(#REF!,計算!B682,#REF!,"運営中",#REF!,計算!E682)=0,"",COUNTIFS(#REF!,計算!B682,#REF!,"運営中",#REF!,計算!E682))</f>
        <v>#REF!</v>
      </c>
    </row>
    <row r="683" spans="1:11" x14ac:dyDescent="0.15">
      <c r="A683" t="s">
        <v>3</v>
      </c>
      <c r="B683" t="s">
        <v>4</v>
      </c>
      <c r="C683" t="s">
        <v>2</v>
      </c>
      <c r="D683" t="s">
        <v>1</v>
      </c>
      <c r="E683" t="s">
        <v>0</v>
      </c>
      <c r="F683" s="7" t="s">
        <v>2121</v>
      </c>
      <c r="G683" s="7" t="s">
        <v>2121</v>
      </c>
      <c r="H683" s="5">
        <v>150</v>
      </c>
      <c r="J683" t="e">
        <f>IF(COUNTIFS(#REF!,計算!B683,#REF!,"運営中",#REF!,計算!E683)=0,"",(COUNTIFS(#REF!,計算!B683,#REF!,"運営中",#REF!,計算!E683)))</f>
        <v>#REF!</v>
      </c>
      <c r="K683" t="e">
        <f>IF(COUNTIFS(#REF!,計算!B683,#REF!,"運営中",#REF!,計算!E683)=0,"",COUNTIFS(#REF!,計算!B683,#REF!,"運営中",#REF!,計算!E683))</f>
        <v>#REF!</v>
      </c>
    </row>
    <row r="684" spans="1:11" hidden="1" x14ac:dyDescent="0.15">
      <c r="A684" t="s">
        <v>2084</v>
      </c>
      <c r="B684" t="s">
        <v>2063</v>
      </c>
      <c r="C684" t="s">
        <v>2</v>
      </c>
      <c r="D684" t="s">
        <v>6</v>
      </c>
      <c r="E684" t="s">
        <v>5</v>
      </c>
      <c r="F684" s="7" t="s">
        <v>2121</v>
      </c>
      <c r="G684" s="7" t="s">
        <v>2121</v>
      </c>
      <c r="H684" s="5">
        <v>0</v>
      </c>
      <c r="I684" s="5">
        <v>512.76</v>
      </c>
      <c r="J684" t="e">
        <f>IF(COUNTIFS(#REF!,計算!B684,#REF!,"運営中",#REF!,計算!E684)=0,"",(COUNTIFS(#REF!,計算!B684,#REF!,"運営中",#REF!,計算!E684)))</f>
        <v>#REF!</v>
      </c>
      <c r="K684" t="e">
        <f>IF(COUNTIFS(#REF!,計算!B684,#REF!,"運営中",#REF!,計算!E684)=0,"",COUNTIFS(#REF!,計算!B684,#REF!,"運営中",#REF!,計算!E684))</f>
        <v>#REF!</v>
      </c>
    </row>
    <row r="685" spans="1:11" hidden="1" x14ac:dyDescent="0.15">
      <c r="A685" t="s">
        <v>2078</v>
      </c>
      <c r="B685" t="s">
        <v>2058</v>
      </c>
      <c r="C685" t="s">
        <v>2</v>
      </c>
      <c r="D685" t="s">
        <v>6</v>
      </c>
      <c r="E685" t="s">
        <v>5</v>
      </c>
      <c r="F685" s="7" t="s">
        <v>2121</v>
      </c>
      <c r="G685" s="7" t="s">
        <v>2121</v>
      </c>
      <c r="I685" s="5">
        <v>140</v>
      </c>
      <c r="J685" t="e">
        <f>IF(COUNTIFS(#REF!,計算!B685,#REF!,"運営中",#REF!,計算!E685)=0,"",(COUNTIFS(#REF!,計算!B685,#REF!,"運営中",#REF!,計算!E685)))</f>
        <v>#REF!</v>
      </c>
      <c r="K685" t="e">
        <f>IF(COUNTIFS(#REF!,計算!B685,#REF!,"運営中",#REF!,計算!E685)=0,"",COUNTIFS(#REF!,計算!B685,#REF!,"運営中",#REF!,計算!E685))</f>
        <v>#REF!</v>
      </c>
    </row>
    <row r="686" spans="1:11" hidden="1" x14ac:dyDescent="0.15">
      <c r="A686" t="s">
        <v>2080</v>
      </c>
      <c r="B686" t="s">
        <v>2060</v>
      </c>
      <c r="C686" t="s">
        <v>2</v>
      </c>
      <c r="D686" t="s">
        <v>529</v>
      </c>
      <c r="E686" t="s">
        <v>519</v>
      </c>
      <c r="F686" s="7" t="s">
        <v>2121</v>
      </c>
      <c r="G686" s="7" t="s">
        <v>2121</v>
      </c>
      <c r="H686" s="5">
        <v>281</v>
      </c>
      <c r="I686" s="5">
        <v>115.93</v>
      </c>
    </row>
    <row r="687" spans="1:11" hidden="1" x14ac:dyDescent="0.15">
      <c r="A687" t="s">
        <v>2081</v>
      </c>
      <c r="B687" t="s">
        <v>2061</v>
      </c>
      <c r="C687" t="s">
        <v>2</v>
      </c>
      <c r="D687" t="s">
        <v>523</v>
      </c>
      <c r="E687" t="s">
        <v>519</v>
      </c>
      <c r="F687" s="7" t="s">
        <v>2121</v>
      </c>
      <c r="G687" s="7" t="s">
        <v>2121</v>
      </c>
      <c r="I687" s="5">
        <v>184.91</v>
      </c>
    </row>
    <row r="688" spans="1:11" hidden="1" x14ac:dyDescent="0.15">
      <c r="A688" t="s">
        <v>2083</v>
      </c>
      <c r="B688" t="s">
        <v>2062</v>
      </c>
      <c r="C688" t="s">
        <v>2</v>
      </c>
      <c r="D688" t="s">
        <v>390</v>
      </c>
      <c r="E688" t="s">
        <v>5</v>
      </c>
      <c r="F688" s="7" t="s">
        <v>2121</v>
      </c>
      <c r="G688" s="7" t="s">
        <v>2121</v>
      </c>
      <c r="H688" s="5">
        <v>159.80000000000001</v>
      </c>
      <c r="I688" s="5">
        <v>75.39</v>
      </c>
    </row>
    <row r="689" spans="1:9" hidden="1" x14ac:dyDescent="0.15">
      <c r="A689" t="s">
        <v>2079</v>
      </c>
      <c r="B689" t="s">
        <v>2059</v>
      </c>
      <c r="C689" t="s">
        <v>2</v>
      </c>
      <c r="D689" t="s">
        <v>1861</v>
      </c>
      <c r="E689" t="s">
        <v>100</v>
      </c>
      <c r="F689" s="7" t="s">
        <v>2121</v>
      </c>
      <c r="G689" s="7" t="s">
        <v>2121</v>
      </c>
      <c r="H689" s="5">
        <v>1814</v>
      </c>
      <c r="I689" s="5">
        <v>743.4</v>
      </c>
    </row>
  </sheetData>
  <autoFilter ref="A2:L689">
    <filterColumn colId="10">
      <customFilters>
        <customFilter operator="notEqual" val=" "/>
      </customFilters>
    </filterColumn>
    <sortState ref="A3:N685">
      <sortCondition ref="A2"/>
    </sortState>
  </autoFilter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土地 (2)</vt:lpstr>
      <vt:lpstr>建物 (2)</vt:lpstr>
      <vt:lpstr>建物</vt:lpstr>
      <vt:lpstr>計算</vt:lpstr>
      <vt:lpstr>建物!Print_Area</vt:lpstr>
      <vt:lpstr>建物!Print_Titles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八千代市</cp:lastModifiedBy>
  <cp:lastPrinted>2025-03-17T00:48:08Z</cp:lastPrinted>
  <dcterms:created xsi:type="dcterms:W3CDTF">2020-07-29T06:11:43Z</dcterms:created>
  <dcterms:modified xsi:type="dcterms:W3CDTF">2025-05-21T04:36:25Z</dcterms:modified>
</cp:coreProperties>
</file>