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10691" windowHeight="73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<sst xmlns="http://schemas.openxmlformats.org/spreadsheetml/2006/main" count="1106" uniqueCount="606">
  <si>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</si>
  <si>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</si>
  <si>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</si>
  <si>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</si>
  <si>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</si>
  <si>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</si>
  <si>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</si>
  <si>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</si>
  <si>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</si>
  <si>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</si>
  <si>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</si>
  <si>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</si>
  <si>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</si>
  <si>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</si>
  <si>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</si>
  <si>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</si>
  <si>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</si>
  <si>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</si>
  <si>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</si>
  <si>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</si>
  <si>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</si>
  <si>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</si>
  <si>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</si>
  <si>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</si>
  <si>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</si>
  <si>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</si>
  <si>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</si>
  <si>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</si>
  <si>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</si>
  <si>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</si>
  <si>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</si>
  <si>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</si>
  <si>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</si>
  <si>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</si>
  <si>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</si>
  <si>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</si>
  <si>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</si>
  <si>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</si>
  <si>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</si>
  <si>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</si>
  <si>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</si>
  <si>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</si>
  <si>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</si>
  <si>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</si>
  <si>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</si>
  <si>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</si>
  <si>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</si>
  <si>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</si>
  <si>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</si>
  <si>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</si>
  <si>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</si>
  <si>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</si>
  <si>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</si>
  <si>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</si>
  <si>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</si>
  <si>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</si>
  <si>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</si>
  <si>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</si>
  <si>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</si>
  <si>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</si>
  <si>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</si>
  <si>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</si>
  <si>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</si>
  <si>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</si>
  <si>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</si>
  <si>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</si>
  <si>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</si>
  <si>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</si>
  <si>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</si>
  <si>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</si>
  <si>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</si>
  <si>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</si>
  <si>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</si>
  <si>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</si>
  <si>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</si>
  <si>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</si>
  <si>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</si>
  <si>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</si>
  <si>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</si>
  <si>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</si>
  <si>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</si>
  <si>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</si>
  <si>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</si>
  <si>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</si>
  <si>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</si>
  <si>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</si>
  <si>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</si>
  <si>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</si>
  <si>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</si>
  <si>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</si>
  <si>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</si>
  <si>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</si>
  <si>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</si>
  <si>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</si>
  <si>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</si>
  <si>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</si>
  <si>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</si>
  <si>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</si>
  <si>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</si>
  <si>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</si>
  <si>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</si>
  <si>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</si>
  <si>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</si>
  <si>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</si>
  <si>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</si>
  <si>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</si>
  <si>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</si>
  <si>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</si>
  <si>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</si>
  <si>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</si>
  <si>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</si>
  <si>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</si>
  <si>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</si>
  <si>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</si>
  <si>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</si>
  <si>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</si>
  <si>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</si>
  <si>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</si>
  <si>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</si>
  <si>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</si>
  <si>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</si>
  <si>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</si>
  <si>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</si>
  <si>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</si>
  <si>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</si>
  <si>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</si>
  <si>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</si>
  <si>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</si>
  <si>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</si>
  <si>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</si>
  <si>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</si>
  <si>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</si>
  <si>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</si>
  <si>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</si>
  <si>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</si>
  <si>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</si>
  <si>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</si>
  <si>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</si>
  <si>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</si>
  <si>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</si>
  <si>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</si>
  <si>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</si>
  <si>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</si>
  <si>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</si>
  <si>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</si>
  <si>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</si>
  <si>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</si>
  <si>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</si>
  <si>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</si>
  <si>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</si>
  <si>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</si>
  <si>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</si>
  <si>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</si>
  <si>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</si>
  <si>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</si>
  <si>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</si>
  <si>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</si>
  <si>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</si>
  <si>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</si>
  <si>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</si>
  <si>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</si>
  <si>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</si>
  <si>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</si>
  <si>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</si>
  <si>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</si>
  <si>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</si>
  <si>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</si>
  <si>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</si>
  <si>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</si>
  <si>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</si>
  <si>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</si>
  <si>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</si>
  <si>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</si>
  <si>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</si>
  <si>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</si>
  <si>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</si>
  <si>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</si>
  <si>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</si>
  <si>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</si>
  <si>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</si>
  <si>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</si>
  <si>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</si>
  <si>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</si>
  <si>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</si>
  <si>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</si>
  <si>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</si>
  <si>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</si>
  <si>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</si>
  <si>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</si>
  <si>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</si>
  <si>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</si>
  <si>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</si>
  <si>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</si>
  <si>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</si>
  <si>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</si>
  <si>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</si>
  <si>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</si>
  <si>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</si>
  <si>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</si>
  <si>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</si>
  <si>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</si>
  <si>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</si>
  <si>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</si>
  <si>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</si>
  <si>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</si>
  <si>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</si>
  <si>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</si>
  <si>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</si>
  <si>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</si>
  <si>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</si>
  <si>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</si>
  <si>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</si>
  <si>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千葉県八千代市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</si>
  <si>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</si>
  <si>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</si>
  <si>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</si>
  <si>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</si>
  <si>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</si>
  <si>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</si>
  <si>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</si>
  <si>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</si>
  <si>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</si>
  <si>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</si>
  <si>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</si>
  <si>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</si>
  <si>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</si>
  <si>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</si>
  <si>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</si>
  <si>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</si>
  <si>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</si>
  <si>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</si>
  <si>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</si>
  <si>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</si>
  <si>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</si>
  <si>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</si>
  <si>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</si>
  <si>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</si>
  <si>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</si>
  <si>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</si>
  <si>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</si>
  <si>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</si>
  <si>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</si>
  <si>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</si>
  <si>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</si>
  <si>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</si>
  <si>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</si>
  <si>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</si>
  <si>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</si>
  <si>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</si>
  <si>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</si>
  <si>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</si>
  <si>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</si>
  <si>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</si>
  <si>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</si>
  <si>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</si>
  <si>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</si>
  <si>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</si>
  <si>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</si>
  <si>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</si>
  <si>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</si>
  <si>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</si>
  <si>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</si>
  <si>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</si>
  <si>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</si>
  <si>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</si>
  <si>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</si>
  <si>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</si>
  <si>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</si>
  <si>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</si>
  <si>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</si>
  <si>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</si>
  <si>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</si>
  <si>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</si>
  <si>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</si>
  <si>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</si>
  <si>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</si>
  <si>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</si>
  <si>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</si>
  <si>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</si>
  <si>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</si>
  <si>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</si>
  <si>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</si>
  <si>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</si>
  <si>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</si>
  <si>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</si>
  <si>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</si>
  <si>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</si>
  <si>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</si>
  <si>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</si>
  <si>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</si>
  <si>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</si>
  <si>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</si>
  <si>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</si>
  <si>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</si>
  <si>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</si>
  <si>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</si>
  <si>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</si>
  <si>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</si>
  <si>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</si>
  <si>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</si>
  <si>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</si>
  <si>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</si>
  <si>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</si>
  <si>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</si>
  <si>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</si>
  <si>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</si>
  <si>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</si>
  <si>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</si>
  <si>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</si>
  <si>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</si>
  <si>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</si>
  <si>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</si>
  <si>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</si>
  <si>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</si>
  <si>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</si>
  <si>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</si>
  <si>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</si>
  <si>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</si>
  <si>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</si>
  <si>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</si>
  <si>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</si>
  <si>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</si>
  <si>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</si>
  <si>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</si>
  <si>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</si>
  <si>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</si>
  <si>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</si>
  <si>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</si>
  <si>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</si>
  <si>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</si>
  <si>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</si>
  <si>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</si>
  <si>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</si>
  <si>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</si>
  <si>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</si>
  <si>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</si>
  <si>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</si>
  <si>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</si>
  <si>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</si>
  <si>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</si>
  <si>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</si>
  <si>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</si>
  <si>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</si>
  <si>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</si>
  <si>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</si>
  <si>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</si>
  <si>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</si>
  <si>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</si>
  <si>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</si>
  <si>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</si>
  <si>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</si>
  <si>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</si>
  <si>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</si>
  <si>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</si>
  <si>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</si>
  <si>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</si>
  <si>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</si>
  <si>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</si>
  <si>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</si>
  <si>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</si>
  <si>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</si>
  <si>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</si>
  <si>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千葉県八千代市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</si>
  <si>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</si>
  <si>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</si>
  <si>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</si>
  <si>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</si>
  <si>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</si>
  <si>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</si>
  <si>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</si>
  <si>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</si>
  <si>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</si>
  <si>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</si>
  <si>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</si>
  <si>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</si>
  <si>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</si>
  <si>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</si>
  <si>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</si>
  <si>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</si>
  <si>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</si>
  <si>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</si>
  <si>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</si>
  <si>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</si>
  <si>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</si>
  <si>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</si>
  <si>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</si>
  <si>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</si>
  <si>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</si>
  <si>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</si>
  <si>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</si>
  <si>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</si>
  <si>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</si>
  <si>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</si>
  <si>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</si>
  <si>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</si>
  <si>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</si>
  <si>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</si>
  <si>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</si>
  <si>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</si>
  <si>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</si>
  <si>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</si>
  <si>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</si>
  <si>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</si>
  <si>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</si>
  <si>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</si>
  <si>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</si>
  <si>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</si>
  <si>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</si>
  <si>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</si>
  <si>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</si>
  <si>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</si>
  <si>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</si>
  <si>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</si>
  <si>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</si>
  <si>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</si>
  <si>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</si>
  <si>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</si>
  <si>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</si>
  <si>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</si>
  <si>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</si>
  <si>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</si>
  <si>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</si>
  <si>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</si>
  <si>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</si>
  <si>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</si>
  <si>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</si>
  <si>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</si>
  <si>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</si>
  <si>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</si>
  <si>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</si>
  <si>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</si>
  <si>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</si>
  <si>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</si>
  <si>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</si>
  <si>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</si>
  <si>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</si>
  <si>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</si>
  <si>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</si>
  <si>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</si>
  <si>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</si>
  <si>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</si>
  <si>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</si>
  <si>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</si>
  <si>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</si>
  <si>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</si>
  <si>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</si>
  <si>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</si>
  <si>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</si>
  <si>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</si>
  <si>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</si>
  <si>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</si>
  <si>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</si>
  <si>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</si>
  <si>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</si>
  <si>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</si>
  <si>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</si>
  <si>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</si>
  <si>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</si>
  <si>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</si>
  <si>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</si>
  <si>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</si>
  <si>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</si>
  <si>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</si>
  <si>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</si>
  <si>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</si>
  <si>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</si>
  <si>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</si>
  <si>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</si>
  <si>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</si>
  <si>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</si>
  <si>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</si>
  <si>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</si>
  <si>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</si>
  <si>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</si>
  <si>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</si>
  <si>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</si>
  <si>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</si>
  <si>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</si>
  <si>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</si>
  <si>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</si>
  <si>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</si>
  <si>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</si>
  <si>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</si>
  <si>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</si>
  <si>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</si>
  <si>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</si>
  <si>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</si>
  <si>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</si>
  <si>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</si>
  <si>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</si>
  <si>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</si>
  <si>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</si>
  <si>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</si>
  <si>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</si>
  <si>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</si>
  <si>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</si>
  <si>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</si>
  <si>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</si>
  <si>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</si>
  <si>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</si>
  <si>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</si>
  <si>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</si>
  <si>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</si>
  <si>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</si>
  <si>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</si>
  <si>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</si>
  <si>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</si>
  <si>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</si>
  <si>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</si>
  <si>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</si>
  <si>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</si>
  <si>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</si>
  <si>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</si>
  <si>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</si>
  <si>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</si>
  <si>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</si>
  <si>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</si>
  <si>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</si>
  <si>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</si>
  <si>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</si>
  <si>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</si>
  <si>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</si>
  <si>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</si>
  <si>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</si>
  <si>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</si>
  <si>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</si>
  <si>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</si>
  <si>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</si>
  <si>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</si>
  <si>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</si>
  <si>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</si>
  <si>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</si>
  <si>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</si>
  <si>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</si>
  <si>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</si>
  <si>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</si>
  <si>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</si>
  <si>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</si>
  <si>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</si>
  <si>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</si>
  <si>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</si>
  <si>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</si>
  <si>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</si>
  <si>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</si>
  <si>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</si>
  <si>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</si>
  <si>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</si>
  <si>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</si>
  <si>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</si>
  <si>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</si>
  <si>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</si>
  <si>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</si>
  <si>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</si>
  <si>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</si>
  <si>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</si>
  <si>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</si>
  <si>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8.80</t>
  </si>
  <si>
    <t>▲ 3.73</t>
  </si>
  <si>
    <t>▲ 0.23</t>
  </si>
  <si>
    <t>▲ 4.30</t>
  </si>
  <si>
    <t>水道事業会計</t>
  </si>
  <si>
    <t>一般会計</t>
  </si>
  <si>
    <t>公共下水道事業会計</t>
  </si>
  <si>
    <t>国民健康保険事業特別会計</t>
  </si>
  <si>
    <t>介護保険事業特別会計</t>
  </si>
  <si>
    <t>後期高齢者医療特別会計</t>
  </si>
  <si>
    <t>墓地事業特別会計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</si>
  <si>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</si>
  <si>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</si>
  <si>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</si>
  <si>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</si>
  <si>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</si>
  <si>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</si>
  <si>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</si>
  <si>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</si>
  <si>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</si>
  <si>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</si>
  <si>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</si>
  <si>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</si>
  <si>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</si>
  <si>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</si>
  <si>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</si>
  <si>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</si>
  <si>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</si>
  <si>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</si>
  <si>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八千代市水道サービス</t>
    <rPh sb="0" eb="4">
      <t>ヤチヨシ</t>
    </rPh>
    <rPh sb="4" eb="6">
      <t>スイドウ</t>
    </rPh>
    <phoneticPr fontId="2"/>
  </si>
  <si>
    <t>八千代市環境緑化公社</t>
    <rPh sb="0" eb="4">
      <t>ヤチヨシ</t>
    </rPh>
    <rPh sb="4" eb="6">
      <t>カンキョウ</t>
    </rPh>
    <rPh sb="6" eb="8">
      <t>リョッカ</t>
    </rPh>
    <rPh sb="8" eb="10">
      <t>コウシャ</t>
    </rPh>
    <phoneticPr fontId="2"/>
  </si>
  <si>
    <t>八千代市文化・スポーツ振興財団</t>
    <rPh sb="0" eb="4">
      <t>ヤチヨシ</t>
    </rPh>
    <rPh sb="4" eb="6">
      <t>ブンカ</t>
    </rPh>
    <rPh sb="11" eb="13">
      <t>シンコウ</t>
    </rPh>
    <rPh sb="13" eb="15">
      <t>ザイダン</t>
    </rPh>
    <phoneticPr fontId="2"/>
  </si>
  <si>
    <t>庁舎整備基金</t>
    <rPh sb="0" eb="2">
      <t>チョウシャ</t>
    </rPh>
    <rPh sb="2" eb="4">
      <t>セイビ</t>
    </rPh>
    <rPh sb="4" eb="6">
      <t>キキン</t>
    </rPh>
    <phoneticPr fontId="2"/>
  </si>
  <si>
    <t>八千代子ども国際平和文化基金</t>
    <rPh sb="0" eb="3">
      <t>ヤチヨ</t>
    </rPh>
    <rPh sb="3" eb="4">
      <t>コ</t>
    </rPh>
    <rPh sb="6" eb="8">
      <t>コクサイ</t>
    </rPh>
    <rPh sb="8" eb="10">
      <t>ヘイワ</t>
    </rPh>
    <rPh sb="10" eb="12">
      <t>ブンカ</t>
    </rPh>
    <rPh sb="12" eb="14">
      <t>キキン</t>
    </rPh>
    <phoneticPr fontId="2"/>
  </si>
  <si>
    <t>市営霊園基金</t>
    <rPh sb="0" eb="2">
      <t>シエイ</t>
    </rPh>
    <rPh sb="2" eb="4">
      <t>レイエン</t>
    </rPh>
    <rPh sb="4" eb="6">
      <t>キキン</t>
    </rPh>
    <phoneticPr fontId="2"/>
  </si>
  <si>
    <t>福祉基金</t>
    <rPh sb="0" eb="2">
      <t>フクシ</t>
    </rPh>
    <rPh sb="2" eb="4">
      <t>キキン</t>
    </rPh>
    <phoneticPr fontId="2"/>
  </si>
  <si>
    <t>ふるさと応援基金</t>
    <rPh sb="4" eb="6">
      <t>オウエン</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</si>
  <si>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</si>
  <si>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</si>
  <si>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</si>
  <si>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</si>
  <si>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</si>
  <si>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</si>
  <si>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</si>
  <si>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</si>
  <si>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</si>
  <si>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</si>
  <si>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</si>
  <si>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平均と比較して高い水準にあるが，平成30年度決算は平成29年度決算に引き続き，2つとも改善された。将来負担比率については，標準財政規模の増加により分母が増となったこと，地方債現在高及び債務負担行為に基づく支出予定額等の減少により分子が減となったことにより比率が改善され，実質公債費比率については，標準税収入額等の増による分母の増により，比率が改善された。今後も，将来負担を伴う事業については，特に留意し，財政構造の弾力性を確保するうえでも，安易に負担を先送りにしないことや，市債借入を可能な限り抑制し，後年度負担に配慮した財政運営に努める。</t>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1" eb="23">
      <t>ヘイキン</t>
    </rPh>
    <rPh sb="24" eb="26">
      <t>ヒカク</t>
    </rPh>
    <rPh sb="28" eb="29">
      <t>タカ</t>
    </rPh>
    <rPh sb="30" eb="32">
      <t>スイジュン</t>
    </rPh>
    <rPh sb="37" eb="39">
      <t>ヘイセイ</t>
    </rPh>
    <rPh sb="41" eb="43">
      <t>ネンド</t>
    </rPh>
    <rPh sb="43" eb="45">
      <t>ケッサン</t>
    </rPh>
    <rPh sb="46" eb="48">
      <t>ヘイセイ</t>
    </rPh>
    <rPh sb="50" eb="52">
      <t>ネンド</t>
    </rPh>
    <rPh sb="52" eb="54">
      <t>ケッサン</t>
    </rPh>
    <rPh sb="55" eb="56">
      <t>ヒ</t>
    </rPh>
    <rPh sb="57" eb="58">
      <t>ツヅ</t>
    </rPh>
    <rPh sb="64" eb="66">
      <t>カイゼン</t>
    </rPh>
    <rPh sb="105" eb="107">
      <t>チホウ</t>
    </rPh>
    <rPh sb="107" eb="108">
      <t>サイ</t>
    </rPh>
    <rPh sb="108" eb="111">
      <t>ゲンザイダカ</t>
    </rPh>
    <rPh sb="111" eb="112">
      <t>オヨ</t>
    </rPh>
    <rPh sb="113" eb="115">
      <t>サイム</t>
    </rPh>
    <rPh sb="115" eb="117">
      <t>フタン</t>
    </rPh>
    <rPh sb="117" eb="119">
      <t>コウイ</t>
    </rPh>
    <rPh sb="120" eb="121">
      <t>モト</t>
    </rPh>
    <rPh sb="123" eb="125">
      <t>シシュツ</t>
    </rPh>
    <rPh sb="125" eb="127">
      <t>ヨテイ</t>
    </rPh>
    <rPh sb="127" eb="128">
      <t>ガク</t>
    </rPh>
    <rPh sb="128" eb="129">
      <t>トウ</t>
    </rPh>
    <rPh sb="130" eb="132">
      <t>ゲンショウ</t>
    </rPh>
    <rPh sb="135" eb="137">
      <t>ブンシ</t>
    </rPh>
    <rPh sb="138" eb="139">
      <t>ゲン</t>
    </rPh>
    <rPh sb="258" eb="260">
      <t>シサイ</t>
    </rPh>
    <rPh sb="260" eb="262">
      <t>カリイレ</t>
    </rPh>
    <rPh sb="263" eb="265">
      <t>カノウ</t>
    </rPh>
    <rPh sb="266" eb="267">
      <t>カギ</t>
    </rPh>
    <rPh sb="268" eb="270">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</si>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</sst>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9117-4C7B-B2CF-58584F244F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71222</c:v>
                </c:pt>
                <c:pt idx="1">
                  <c:v>40896</c:v>
                </c:pt>
                <c:pt idx="2">
                  <c:v>31271</c:v>
                </c:pt>
                <c:pt idx="3">
                  <c:v>18865</c:v>
                </c:pt>
                <c:pt idx="4">
                  <c:v>21528</c:v>
                </c:pt>
              </c:numCache>
            </c:numRef>
          </c:val>
          <c:smooth val="0"/>
          <c:extLst>
            <c:ext xmlns:c16="http://schemas.microsoft.com/office/drawing/2014/chart" uri="{C3380CC4-5D6E-409C-BE32-E72D297353CC}">
              <c16:uniqueId val="{00000001-9117-4C7B-B2CF-58584F244F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6.11</c:v>
                </c:pt>
                <c:pt idx="1">
                  <c:v>4.8</c:v>
                </c:pt>
                <c:pt idx="2">
                  <c:v>4.54</c:v>
                </c:pt>
                <c:pt idx="3">
                  <c:v>6.32</c:v>
                </c:pt>
                <c:pt idx="4">
                  <c:v>4.51</c:v>
                </c:pt>
              </c:numCache>
            </c:numRef>
          </c:val>
          <c:extLst>
            <c:ext xmlns:c16="http://schemas.microsoft.com/office/drawing/2014/chart" uri="{C3380CC4-5D6E-409C-BE32-E72D297353CC}">
              <c16:uniqueId val="{00000000-179D-417B-ACD5-1E60363471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c:v>
                </c:pt>
                <c:pt idx="1">
                  <c:v>7.09</c:v>
                </c:pt>
                <c:pt idx="2">
                  <c:v>5.79</c:v>
                </c:pt>
                <c:pt idx="3">
                  <c:v>5.94</c:v>
                </c:pt>
                <c:pt idx="4">
                  <c:v>6.42</c:v>
                </c:pt>
              </c:numCache>
            </c:numRef>
          </c:val>
          <c:extLst>
            <c:ext xmlns:c16="http://schemas.microsoft.com/office/drawing/2014/chart" uri="{C3380CC4-5D6E-409C-BE32-E72D297353CC}">
              <c16:uniqueId val="{00000001-179D-417B-ACD5-1E60363471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-8.8000000000000007</c:v>
                </c:pt>
                <c:pt idx="1">
                  <c:v>0.1</c:v>
                </c:pt>
                <c:pt idx="2">
                  <c:v>-3.73</c:v>
                </c:pt>
                <c:pt idx="3">
                  <c:v>-0.23</c:v>
                </c:pt>
                <c:pt idx="4">
                  <c:v>-4.3</c:v>
                </c:pt>
              </c:numCache>
            </c:numRef>
          </c:val>
          <c:smooth val="0"/>
          <c:extLst>
            <c:ext xmlns:c16="http://schemas.microsoft.com/office/drawing/2014/chart" uri="{C3380CC4-5D6E-409C-BE32-E72D297353CC}">
              <c16:uniqueId val="{00000002-179D-417B-ACD5-1E60363471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80-4526-830D-A7B43A832E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80-4526-830D-A7B43A832E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80-4526-830D-A7B43A832EA0}"/>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80-4526-830D-A7B43A832EA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0.05</c:v>
                </c:pt>
                <c:pt idx="6">
                  <c:v>#N/A</c:v>
                </c:pt>
                <c:pt idx="7">
                  <c:v>0.1</c:v>
                </c:pt>
                <c:pt idx="8">
                  <c:v>#N/A</c:v>
                </c:pt>
                <c:pt idx="9">
                  <c:v>0.12</c:v>
                </c:pt>
              </c:numCache>
            </c:numRef>
          </c:val>
          <c:extLst>
            <c:ext xmlns:c16="http://schemas.microsoft.com/office/drawing/2014/chart" uri="{C3380CC4-5D6E-409C-BE32-E72D297353CC}">
              <c16:uniqueId val="{00000004-E180-4526-830D-A7B43A832EA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0.6</c:v>
                </c:pt>
                <c:pt idx="4">
                  <c:v>#N/A</c:v>
                </c:pt>
                <c:pt idx="5">
                  <c:v>0.63</c:v>
                </c:pt>
                <c:pt idx="6">
                  <c:v>#N/A</c:v>
                </c:pt>
                <c:pt idx="7">
                  <c:v>0.66</c:v>
                </c:pt>
                <c:pt idx="8">
                  <c:v>#N/A</c:v>
                </c:pt>
                <c:pt idx="9">
                  <c:v>0.72</c:v>
                </c:pt>
              </c:numCache>
            </c:numRef>
          </c:val>
          <c:extLst>
            <c:ext xmlns:c16="http://schemas.microsoft.com/office/drawing/2014/chart" uri="{C3380CC4-5D6E-409C-BE32-E72D297353CC}">
              <c16:uniqueId val="{00000005-E180-4526-830D-A7B43A832EA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2.64</c:v>
                </c:pt>
                <c:pt idx="2">
                  <c:v>#N/A</c:v>
                </c:pt>
                <c:pt idx="3">
                  <c:v>1.31</c:v>
                </c:pt>
                <c:pt idx="4">
                  <c:v>#N/A</c:v>
                </c:pt>
                <c:pt idx="5">
                  <c:v>1.73</c:v>
                </c:pt>
                <c:pt idx="6">
                  <c:v>#N/A</c:v>
                </c:pt>
                <c:pt idx="7">
                  <c:v>2.35</c:v>
                </c:pt>
                <c:pt idx="8">
                  <c:v>#N/A</c:v>
                </c:pt>
                <c:pt idx="9">
                  <c:v>1.07</c:v>
                </c:pt>
              </c:numCache>
            </c:numRef>
          </c:val>
          <c:extLst>
            <c:ext xmlns:c16="http://schemas.microsoft.com/office/drawing/2014/chart" uri="{C3380CC4-5D6E-409C-BE32-E72D297353CC}">
              <c16:uniqueId val="{00000006-E180-4526-830D-A7B43A832EA0}"/>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0.91</c:v>
                </c:pt>
                <c:pt idx="2">
                  <c:v>#N/A</c:v>
                </c:pt>
                <c:pt idx="3">
                  <c:v>1.39</c:v>
                </c:pt>
                <c:pt idx="4">
                  <c:v>#N/A</c:v>
                </c:pt>
                <c:pt idx="5">
                  <c:v>2.15</c:v>
                </c:pt>
                <c:pt idx="6">
                  <c:v>#N/A</c:v>
                </c:pt>
                <c:pt idx="7">
                  <c:v>2.93</c:v>
                </c:pt>
                <c:pt idx="8">
                  <c:v>#N/A</c:v>
                </c:pt>
                <c:pt idx="9">
                  <c:v>3.68</c:v>
                </c:pt>
              </c:numCache>
            </c:numRef>
          </c:val>
          <c:extLst>
            <c:ext xmlns:c16="http://schemas.microsoft.com/office/drawing/2014/chart" uri="{C3380CC4-5D6E-409C-BE32-E72D297353CC}">
              <c16:uniqueId val="{00000007-E180-4526-830D-A7B43A832E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c:v>
                </c:pt>
                <c:pt idx="2">
                  <c:v>#N/A</c:v>
                </c:pt>
                <c:pt idx="3">
                  <c:v>4.79</c:v>
                </c:pt>
                <c:pt idx="4">
                  <c:v>#N/A</c:v>
                </c:pt>
                <c:pt idx="5">
                  <c:v>4.53</c:v>
                </c:pt>
                <c:pt idx="6">
                  <c:v>#N/A</c:v>
                </c:pt>
                <c:pt idx="7">
                  <c:v>6.31</c:v>
                </c:pt>
                <c:pt idx="8">
                  <c:v>#N/A</c:v>
                </c:pt>
                <c:pt idx="9">
                  <c:v>4.5</c:v>
                </c:pt>
              </c:numCache>
            </c:numRef>
          </c:val>
          <c:extLst>
            <c:ext xmlns:c16="http://schemas.microsoft.com/office/drawing/2014/chart" uri="{C3380CC4-5D6E-409C-BE32-E72D297353CC}">
              <c16:uniqueId val="{00000008-E180-4526-830D-A7B43A832EA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8.7200000000000006</c:v>
                </c:pt>
                <c:pt idx="2">
                  <c:v>#N/A</c:v>
                </c:pt>
                <c:pt idx="3">
                  <c:v>7.33</c:v>
                </c:pt>
                <c:pt idx="4">
                  <c:v>#N/A</c:v>
                </c:pt>
                <c:pt idx="5">
                  <c:v>7.52</c:v>
                </c:pt>
                <c:pt idx="6">
                  <c:v>#N/A</c:v>
                </c:pt>
                <c:pt idx="7">
                  <c:v>7.03</c:v>
                </c:pt>
                <c:pt idx="8">
                  <c:v>#N/A</c:v>
                </c:pt>
                <c:pt idx="9">
                  <c:v>7.94</c:v>
                </c:pt>
              </c:numCache>
            </c:numRef>
          </c:val>
          <c:extLst>
            <c:ext xmlns:c16="http://schemas.microsoft.com/office/drawing/2014/chart" uri="{C3380CC4-5D6E-409C-BE32-E72D297353CC}">
              <c16:uniqueId val="{00000009-E180-4526-830D-A7B43A832E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4542</c:v>
                </c:pt>
                <c:pt idx="5">
                  <c:v>4212</c:v>
                </c:pt>
                <c:pt idx="8">
                  <c:v>4319</c:v>
                </c:pt>
                <c:pt idx="11">
                  <c:v>4451</c:v>
                </c:pt>
                <c:pt idx="14">
                  <c:v>4402</c:v>
                </c:pt>
              </c:numCache>
            </c:numRef>
          </c:val>
          <c:extLst>
            <c:ext xmlns:c16="http://schemas.microsoft.com/office/drawing/2014/chart" uri="{C3380CC4-5D6E-409C-BE32-E72D297353CC}">
              <c16:uniqueId val="{00000000-BFF5-43A8-854C-AD392C6D27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F5-43A8-854C-AD392C6D27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467</c:v>
                </c:pt>
                <c:pt idx="3">
                  <c:v>383</c:v>
                </c:pt>
                <c:pt idx="6">
                  <c:v>273</c:v>
                </c:pt>
                <c:pt idx="9">
                  <c:v>253</c:v>
                </c:pt>
                <c:pt idx="12">
                  <c:v>253</c:v>
                </c:pt>
              </c:numCache>
            </c:numRef>
          </c:val>
          <c:extLst>
            <c:ext xmlns:c16="http://schemas.microsoft.com/office/drawing/2014/chart" uri="{C3380CC4-5D6E-409C-BE32-E72D297353CC}">
              <c16:uniqueId val="{00000002-BFF5-43A8-854C-AD392C6D27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25</c:v>
                </c:pt>
                <c:pt idx="6">
                  <c:v>23</c:v>
                </c:pt>
                <c:pt idx="9">
                  <c:v>25</c:v>
                </c:pt>
                <c:pt idx="12">
                  <c:v>21</c:v>
                </c:pt>
              </c:numCache>
            </c:numRef>
          </c:val>
          <c:extLst>
            <c:ext xmlns:c16="http://schemas.microsoft.com/office/drawing/2014/chart" uri="{C3380CC4-5D6E-409C-BE32-E72D297353CC}">
              <c16:uniqueId val="{00000003-BFF5-43A8-854C-AD392C6D27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463</c:v>
                </c:pt>
                <c:pt idx="3">
                  <c:v>595</c:v>
                </c:pt>
                <c:pt idx="6">
                  <c:v>471</c:v>
                </c:pt>
                <c:pt idx="9">
                  <c:v>456</c:v>
                </c:pt>
                <c:pt idx="12">
                  <c:v>516</c:v>
                </c:pt>
              </c:numCache>
            </c:numRef>
          </c:val>
          <c:extLst>
            <c:ext xmlns:c16="http://schemas.microsoft.com/office/drawing/2014/chart" uri="{C3380CC4-5D6E-409C-BE32-E72D297353CC}">
              <c16:uniqueId val="{00000004-BFF5-43A8-854C-AD392C6D27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F5-43A8-854C-AD392C6D27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F5-43A8-854C-AD392C6D27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5912</c:v>
                </c:pt>
                <c:pt idx="3">
                  <c:v>5539</c:v>
                </c:pt>
                <c:pt idx="6">
                  <c:v>5391</c:v>
                </c:pt>
                <c:pt idx="9">
                  <c:v>5494</c:v>
                </c:pt>
                <c:pt idx="12">
                  <c:v>5701</c:v>
                </c:pt>
              </c:numCache>
            </c:numRef>
          </c:val>
          <c:extLst>
            <c:ext xmlns:c16="http://schemas.microsoft.com/office/drawing/2014/chart" uri="{C3380CC4-5D6E-409C-BE32-E72D297353CC}">
              <c16:uniqueId val="{00000007-BFF5-43A8-854C-AD392C6D27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2327</c:v>
                </c:pt>
                <c:pt idx="2">
                  <c:v>#N/A</c:v>
                </c:pt>
                <c:pt idx="3">
                  <c:v>#N/A</c:v>
                </c:pt>
                <c:pt idx="4">
                  <c:v>2330</c:v>
                </c:pt>
                <c:pt idx="5">
                  <c:v>#N/A</c:v>
                </c:pt>
                <c:pt idx="6">
                  <c:v>#N/A</c:v>
                </c:pt>
                <c:pt idx="7">
                  <c:v>1839</c:v>
                </c:pt>
                <c:pt idx="8">
                  <c:v>#N/A</c:v>
                </c:pt>
                <c:pt idx="9">
                  <c:v>#N/A</c:v>
                </c:pt>
                <c:pt idx="10">
                  <c:v>1777</c:v>
                </c:pt>
                <c:pt idx="11">
                  <c:v>#N/A</c:v>
                </c:pt>
                <c:pt idx="12">
                  <c:v>#N/A</c:v>
                </c:pt>
                <c:pt idx="13">
                  <c:v>2089</c:v>
                </c:pt>
                <c:pt idx="14">
                  <c:v>#N/A</c:v>
                </c:pt>
              </c:numCache>
            </c:numRef>
          </c:val>
          <c:smooth val="0"/>
          <c:extLst>
            <c:ext xmlns:c16="http://schemas.microsoft.com/office/drawing/2014/chart" uri="{C3380CC4-5D6E-409C-BE32-E72D297353CC}">
              <c16:uniqueId val="{00000008-BFF5-43A8-854C-AD392C6D27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38094</c:v>
                </c:pt>
                <c:pt idx="5">
                  <c:v>39259</c:v>
                </c:pt>
                <c:pt idx="8">
                  <c:v>39089</c:v>
                </c:pt>
                <c:pt idx="11">
                  <c:v>37813</c:v>
                </c:pt>
                <c:pt idx="14">
                  <c:v>37927</c:v>
                </c:pt>
              </c:numCache>
            </c:numRef>
          </c:val>
          <c:extLst>
            <c:ext xmlns:c16="http://schemas.microsoft.com/office/drawing/2014/chart" uri="{C3380CC4-5D6E-409C-BE32-E72D297353CC}">
              <c16:uniqueId val="{00000000-CDEF-4690-BFA9-060623F00F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9197</c:v>
                </c:pt>
                <c:pt idx="5">
                  <c:v>11054</c:v>
                </c:pt>
                <c:pt idx="8">
                  <c:v>12237</c:v>
                </c:pt>
                <c:pt idx="11">
                  <c:v>11879</c:v>
                </c:pt>
                <c:pt idx="14">
                  <c:v>10667</c:v>
                </c:pt>
              </c:numCache>
            </c:numRef>
          </c:val>
          <c:extLst>
            <c:ext xmlns:c16="http://schemas.microsoft.com/office/drawing/2014/chart" uri="{C3380CC4-5D6E-409C-BE32-E72D297353CC}">
              <c16:uniqueId val="{00000001-CDEF-4690-BFA9-060623F00F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2326</c:v>
                </c:pt>
                <c:pt idx="5">
                  <c:v>4205</c:v>
                </c:pt>
                <c:pt idx="8">
                  <c:v>4629</c:v>
                </c:pt>
                <c:pt idx="11">
                  <c:v>5956</c:v>
                </c:pt>
                <c:pt idx="14">
                  <c:v>7056</c:v>
                </c:pt>
              </c:numCache>
            </c:numRef>
          </c:val>
          <c:extLst>
            <c:ext xmlns:c16="http://schemas.microsoft.com/office/drawing/2014/chart" uri="{C3380CC4-5D6E-409C-BE32-E72D297353CC}">
              <c16:uniqueId val="{00000002-CDEF-4690-BFA9-060623F00F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EF-4690-BFA9-060623F00F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EF-4690-BFA9-060623F00F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6</c:v>
                </c:pt>
                <c:pt idx="12">
                  <c:v>0</c:v>
                </c:pt>
              </c:numCache>
            </c:numRef>
          </c:val>
          <c:extLst>
            <c:ext xmlns:c16="http://schemas.microsoft.com/office/drawing/2014/chart" uri="{C3380CC4-5D6E-409C-BE32-E72D297353CC}">
              <c16:uniqueId val="{00000005-CDEF-4690-BFA9-060623F00F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8429</c:v>
                </c:pt>
                <c:pt idx="3">
                  <c:v>7370</c:v>
                </c:pt>
                <c:pt idx="6">
                  <c:v>7160</c:v>
                </c:pt>
                <c:pt idx="9">
                  <c:v>6464</c:v>
                </c:pt>
                <c:pt idx="12">
                  <c:v>5520</c:v>
                </c:pt>
              </c:numCache>
            </c:numRef>
          </c:val>
          <c:extLst>
            <c:ext xmlns:c16="http://schemas.microsoft.com/office/drawing/2014/chart" uri="{C3380CC4-5D6E-409C-BE32-E72D297353CC}">
              <c16:uniqueId val="{00000006-CDEF-4690-BFA9-060623F00F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144</c:v>
                </c:pt>
                <c:pt idx="3">
                  <c:v>119</c:v>
                </c:pt>
                <c:pt idx="6">
                  <c:v>548</c:v>
                </c:pt>
                <c:pt idx="9">
                  <c:v>526</c:v>
                </c:pt>
                <c:pt idx="12">
                  <c:v>1240</c:v>
                </c:pt>
              </c:numCache>
            </c:numRef>
          </c:val>
          <c:extLst>
            <c:ext xmlns:c16="http://schemas.microsoft.com/office/drawing/2014/chart" uri="{C3380CC4-5D6E-409C-BE32-E72D297353CC}">
              <c16:uniqueId val="{00000007-CDEF-4690-BFA9-060623F00F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1485</c:v>
                </c:pt>
                <c:pt idx="3">
                  <c:v>1441</c:v>
                </c:pt>
                <c:pt idx="6">
                  <c:v>1339</c:v>
                </c:pt>
                <c:pt idx="9">
                  <c:v>1318</c:v>
                </c:pt>
                <c:pt idx="12">
                  <c:v>716</c:v>
                </c:pt>
              </c:numCache>
            </c:numRef>
          </c:val>
          <c:extLst>
            <c:ext xmlns:c16="http://schemas.microsoft.com/office/drawing/2014/chart" uri="{C3380CC4-5D6E-409C-BE32-E72D297353CC}">
              <c16:uniqueId val="{00000008-CDEF-4690-BFA9-060623F00F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3403</c:v>
                </c:pt>
                <c:pt idx="3">
                  <c:v>3035</c:v>
                </c:pt>
                <c:pt idx="6">
                  <c:v>2817</c:v>
                </c:pt>
                <c:pt idx="9">
                  <c:v>2614</c:v>
                </c:pt>
                <c:pt idx="12">
                  <c:v>1732</c:v>
                </c:pt>
              </c:numCache>
            </c:numRef>
          </c:val>
          <c:extLst>
            <c:ext xmlns:c16="http://schemas.microsoft.com/office/drawing/2014/chart" uri="{C3380CC4-5D6E-409C-BE32-E72D297353CC}">
              <c16:uniqueId val="{00000009-CDEF-4690-BFA9-060623F00F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56787</c:v>
                </c:pt>
                <c:pt idx="3">
                  <c:v>57256</c:v>
                </c:pt>
                <c:pt idx="6">
                  <c:v>57023</c:v>
                </c:pt>
                <c:pt idx="9">
                  <c:v>54614</c:v>
                </c:pt>
                <c:pt idx="12">
                  <c:v>52007</c:v>
                </c:pt>
              </c:numCache>
            </c:numRef>
          </c:val>
          <c:extLst>
            <c:ext xmlns:c16="http://schemas.microsoft.com/office/drawing/2014/chart" uri="{C3380CC4-5D6E-409C-BE32-E72D297353CC}">
              <c16:uniqueId val="{0000000A-CDEF-4690-BFA9-060623F00F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20631</c:v>
                </c:pt>
                <c:pt idx="2">
                  <c:v>#N/A</c:v>
                </c:pt>
                <c:pt idx="3">
                  <c:v>#N/A</c:v>
                </c:pt>
                <c:pt idx="4">
                  <c:v>14703</c:v>
                </c:pt>
                <c:pt idx="5">
                  <c:v>#N/A</c:v>
                </c:pt>
                <c:pt idx="6">
                  <c:v>#N/A</c:v>
                </c:pt>
                <c:pt idx="7">
                  <c:v>12931</c:v>
                </c:pt>
                <c:pt idx="8">
                  <c:v>#N/A</c:v>
                </c:pt>
                <c:pt idx="9">
                  <c:v>#N/A</c:v>
                </c:pt>
                <c:pt idx="10">
                  <c:v>9893</c:v>
                </c:pt>
                <c:pt idx="11">
                  <c:v>#N/A</c:v>
                </c:pt>
                <c:pt idx="12">
                  <c:v>#N/A</c:v>
                </c:pt>
                <c:pt idx="13">
                  <c:v>5564</c:v>
                </c:pt>
                <c:pt idx="14">
                  <c:v>#N/A</c:v>
                </c:pt>
              </c:numCache>
            </c:numRef>
          </c:val>
          <c:smooth val="0"/>
          <c:extLst>
            <c:ext xmlns:c16="http://schemas.microsoft.com/office/drawing/2014/chart" uri="{C3380CC4-5D6E-409C-BE32-E72D297353CC}">
              <c16:uniqueId val="{0000000B-CDEF-4690-BFA9-060623F00F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1878</c:v>
                </c:pt>
                <c:pt idx="1">
                  <c:v>1946</c:v>
                </c:pt>
                <c:pt idx="2">
                  <c:v>2130</c:v>
                </c:pt>
              </c:numCache>
            </c:numRef>
          </c:val>
          <c:extLst>
            <c:ext xmlns:c16="http://schemas.microsoft.com/office/drawing/2014/chart" uri="{C3380CC4-5D6E-409C-BE32-E72D297353CC}">
              <c16:uniqueId val="{00000000-3237-48C1-8D69-2C428154A5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608</c:v>
                </c:pt>
                <c:pt idx="1">
                  <c:v>808</c:v>
                </c:pt>
                <c:pt idx="2">
                  <c:v>808</c:v>
                </c:pt>
              </c:numCache>
            </c:numRef>
          </c:val>
          <c:extLst>
            <c:ext xmlns:c16="http://schemas.microsoft.com/office/drawing/2014/chart" uri="{C3380CC4-5D6E-409C-BE32-E72D297353CC}">
              <c16:uniqueId val="{00000001-3237-48C1-8D69-2C428154A5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752</c:v>
                </c:pt>
                <c:pt idx="1">
                  <c:v>1245</c:v>
                </c:pt>
                <c:pt idx="2">
                  <c:v>1714</c:v>
                </c:pt>
              </c:numCache>
            </c:numRef>
          </c:val>
          <c:extLst>
            <c:ext xmlns:c16="http://schemas.microsoft.com/office/drawing/2014/chart" uri="{C3380CC4-5D6E-409C-BE32-E72D297353CC}">
              <c16:uniqueId val="{00000002-3237-48C1-8D69-2C428154A5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{80BA2971-92D1-4BFE-86E6-5F8C544AFF70}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4DC-4F5F-A383-87AABF6599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{48A28813-1DDA-4916-85E4-31571B5B2385}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DC-4F5F-A383-87AABF6599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{10779133-543F-4CCC-B1A9-FA0F1A8FED3E}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DC-4F5F-A383-87AABF6599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{269F3814-F659-4E80-B1F9-05DA74E3773A}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DC-4F5F-A383-87AABF6599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{FAF714E4-899C-444D-8DC2-5267A3BE5B83}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DC-4F5F-A383-87AABF6599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{8FCBCCCA-6D98-49B1-8F55-85B9975BC592}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4DC-4F5F-A383-87AABF6599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{69220953-CF32-418D-88B9-8B9B0966D5CA}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4DC-4F5F-A383-87AABF6599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{A223E0FA-5C13-468C-AC77-74AE93039B96}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4DC-4F5F-A383-87AABF6599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{92F3A5D9-1049-4606-AAD6-3F9DFDF614C3}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4DC-4F5F-A383-87AABF6599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4DC-4F5F-A383-87AABF6599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{6D456919-555B-45E1-8508-67D708F1FED8}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4DC-4F5F-A383-87AABF6599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{4666A2E2-C2A2-408C-9139-D00F2785FCE4}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DC-4F5F-A383-87AABF6599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{C74708B9-C521-4C65-96CF-6139D35B026C}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DC-4F5F-A383-87AABF6599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{85B6C3C2-E8B3-4245-8D6B-FEF2AB4811EA}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DC-4F5F-A383-87AABF6599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{22EEF718-1825-44A7-96C2-BDD22EB1BD7F}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DC-4F5F-A383-87AABF6599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{2C5CF7E4-1A50-4DCD-8F2D-A9437C4E6CF6}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4DC-4F5F-A383-87AABF6599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{CE988A21-0716-42ED-8463-DA30085E4BED}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4DC-4F5F-A383-87AABF6599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{953E103D-F7C3-4C12-9F90-0CDADDEF11BB}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4DC-4F5F-A383-87AABF6599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{B93345A1-A196-40AF-AAB1-89DE00B886E6}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4DC-4F5F-A383-87AABF6599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B4DC-4F5F-A383-87AABF65999F}"/>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{A8B24B9D-8A98-47B7-B61B-1E778100D63E}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D51-4CF7-BEE1-CC8967D5D2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{C18B0780-E1B0-4473-8EF3-60853CB2D9C3}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51-4CF7-BEE1-CC8967D5D2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{B3F13547-C868-42F4-B13E-2BB1A02D6794}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51-4CF7-BEE1-CC8967D5D2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{35DE0E95-C540-42CD-8EBA-D18AB6E50D18}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51-4CF7-BEE1-CC8967D5D2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{95FF4229-4406-40AF-B73D-A180B2811A2A}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51-4CF7-BEE1-CC8967D5D2A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{40C44D86-1894-460B-98A1-1ABC08ABC38C}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D51-4CF7-BEE1-CC8967D5D2A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{6731D69A-7383-430E-9F43-5E1D953489F5}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D51-4CF7-BEE1-CC8967D5D2A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{DCDF4047-1802-40C6-9D05-BA90659500F6}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D51-4CF7-BEE1-CC8967D5D2A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{BFF5AFD0-746A-40C5-B1A4-7359EFB4DF65}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D51-4CF7-BEE1-CC8967D5D2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8.6999999999999993</c:v>
                </c:pt>
                <c:pt idx="16">
                  <c:v>7.5</c:v>
                </c:pt>
                <c:pt idx="24">
                  <c:v>6.8</c:v>
                </c:pt>
                <c:pt idx="32">
                  <c:v>6.4</c:v>
                </c:pt>
              </c:numCache>
            </c:numRef>
          </c:xVal>
          <c:yVal>
            <c:numRef>
              <c:f>公会計指標分析・財政指標組合せ分析表!$BP$73:$DC$73</c:f>
              <c:numCache>
                <c:formatCode>#,##0.0;"▲ "#,##0.0</c:formatCode>
                <c:ptCount val="40"/>
                <c:pt idx="0">
                  <c:v>73.8</c:v>
                </c:pt>
                <c:pt idx="8">
                  <c:v>51.1</c:v>
                </c:pt>
                <c:pt idx="16">
                  <c:v>44.2</c:v>
                </c:pt>
                <c:pt idx="24">
                  <c:v>33.5</c:v>
                </c:pt>
                <c:pt idx="32">
                  <c:v>18.600000000000001</c:v>
                </c:pt>
              </c:numCache>
            </c:numRef>
          </c:yVal>
          <c:smooth val="0"/>
          <c:extLst>
            <c:ext xmlns:c16="http://schemas.microsoft.com/office/drawing/2014/chart" uri="{C3380CC4-5D6E-409C-BE32-E72D297353CC}">
              <c16:uniqueId val="{00000009-9D51-4CF7-BEE1-CC8967D5D2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{86139FF2-9AFE-4FF9-8080-98AA217E2840}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D51-4CF7-BEE1-CC8967D5D2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{C8AE3C92-2BB9-4706-B308-A8ED89A9BC02}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51-4CF7-BEE1-CC8967D5D2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{20F75A45-51B5-4A4F-84D0-F6C87CBDBA37}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51-4CF7-BEE1-CC8967D5D2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{00AD6D4B-BD04-4970-94AE-3E82524AD5E9}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51-4CF7-BEE1-CC8967D5D2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{5F6F3C4E-0056-4D80-87CC-D2AEFC20A2B0}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51-4CF7-BEE1-CC8967D5D2A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{037AC476-4BB7-49EC-8944-5D84E1A039B8}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D51-4CF7-BEE1-CC8967D5D2A9}"/>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{7BFDA827-4095-4E91-8037-43CC679E72A5}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D51-4CF7-BEE1-CC8967D5D2A9}"/>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{ABD24ED8-627D-45B5-865F-81A1F9348784}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D51-4CF7-BEE1-CC8967D5D2A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{A29BB111-5397-436C-9748-5229DAC950D7}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D51-4CF7-BEE1-CC8967D5D2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9D51-4CF7-BEE1-CC8967D5D2A9}"/>
            </c:ext>
          </c:extLst>
        </c:ser>
        <c:dLbls>
          <c:showLegendKey val="0"/>
          <c:showVal val="1"/>
          <c:showCatName val="0"/>
          <c:showSerName val="0"/>
          <c:showPercent val="0"/>
          <c:showBubbleSize val="0"/>
        </c:dLbls>
        <c:axId val="84219776"/>
        <c:axId val="84234240"/>
      </c:scatterChart>
      <c:valAx>
        <c:axId val="84219776"/>
        <c:scaling>
          <c:orientation val="minMax"/>
          <c:max val="10.4"/>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分子は、元利償還金、繰入金が増となり、また、特定財源の額が減となったことにより増した。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満期一括償還地方債の利用はない。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将来負担額では、組合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負担等見込額を除くすべての要素が減少。充当可能財源等は、充当可能基金及び基準財政需要額参入見込額が増となったが、充当可能特定歳入が減となったため、分子は減少した。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千葉県八千代市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主に庁舎整備基金へ５億円積み立てたことにより、前年度と比較して６億５，３００万円の増となった。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運営の基本的計画」に掲げた目標値である令和７年度末で標準財政規模１０．０％以上の基金残高の確保を目指していくことに加え、庁舎整備基金については、目標としている３０億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市営霊園基金：市営霊園の円滑な運営を図るための基金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庁舎整備基金：３０億円の積立を目標に平成２８年度から毎年度５億円の積立を行っているため。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市庁舎の建設工事を予定していることから、３０億円の積立を目標にしている。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当初予算時における取崩し額は４億１，３００万円であったが、補正予算において公共下水道事業繰出金やプレミアム付商品券事業に係る経費などのために取崩しを行い、年度末における取崩し額は８億５，７００万円となったものの、前年度剰余金等の積立として、取崩し額を上回る１０億４，１００万円を積み立てたため、前年度末残高と比較して１億８，４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取崩しの抑制と定期的な積立により、「財政運営の基本的計画」に掲げた目標値である令和７年度末で標準財政規模比１０．０％以上の基金残高の確保を目指していく。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規模事業に係る市債の償還により、公債費の高止まりに対応するため、平成３０年度当初予算時における取崩し額は１億円であったが、市税等の増加により年度末における取崩し額は０円となり、前年度と比較して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今後も将来にわたる財政の健全な運営に資するため、基金の醸成に努める。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198,858
193,482
51.39
57,078,154
54,845,337
1,497,418
33,205,939
52,007,081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債務償還比率は，類似団体平均と比較して高い水準にあるが，平成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年度と比較し比率が改善された。地方債現在高及び債務負担行為に基づく支出予定額等の減少により分子が減となり比率が改善された。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，償還以上の借入れを行わないよう，適債性のある事業についても一般財源対応とするなどの調整を図ったことによ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るものである。今後も各種債務について的確に把握し，基金の醸成等を図り，数値の改善に努める。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7" name="テキスト ボックス 6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69" name="テキスト ボックス 6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1" name="テキスト ボックス 7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3" name="テキスト ボックス 7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5" name="テキスト ボックス 74"/>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7" name="テキスト ボックス 7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79" name="直線コネクタ 78"/>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82"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83" name="直線コネクタ 82"/>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84"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85" name="フローチャート: 判断 84"/>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86" name="フローチャート: 判断 85"/>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66330</xdr:rowOff>
    </xdr:from>
    <xdr:to>
      <xdr:col>76</xdr:col>
      <xdr:colOff>73025</xdr:colOff>
      <xdr:row>29</xdr:row>
      <xdr:rowOff>167930</xdr:rowOff>
    </xdr:to>
    <xdr:sp macro="" textlink="">
      <xdr:nvSpPr>
        <xdr:cNvPr id="92" name="楕円 91"/>
        <xdr:cNvSpPr/>
      </xdr:nvSpPr>
      <xdr:spPr>
        <a:xfrm>
          <a:off x="14744700" y="58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89207</xdr:rowOff>
    </xdr:from>
    <xdr:ext cx="469744" cy="259045"/>
    <xdr:sp macro="" textlink="">
      <xdr:nvSpPr>
        <xdr:cNvPr id="93" name="債務償還比率該当値テキスト"/>
        <xdr:cNvSpPr txBox="1"/>
      </xdr:nvSpPr>
      <xdr:spPr>
        <a:xfrm>
          <a:off x="14846300" y="566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168847</xdr:rowOff>
    </xdr:from>
    <xdr:to>
      <xdr:col>72</xdr:col>
      <xdr:colOff>123825</xdr:colOff>
      <xdr:row>29</xdr:row>
      <xdr:rowOff>98997</xdr:rowOff>
    </xdr:to>
    <xdr:sp macro="" textlink="">
      <xdr:nvSpPr>
        <xdr:cNvPr id="94" name="楕円 93"/>
        <xdr:cNvSpPr/>
      </xdr:nvSpPr>
      <xdr:spPr>
        <a:xfrm>
          <a:off x="14033500" y="57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48197</xdr:rowOff>
    </xdr:from>
    <xdr:to>
      <xdr:col>76</xdr:col>
      <xdr:colOff>22225</xdr:colOff>
      <xdr:row>29</xdr:row>
      <xdr:rowOff>117130</xdr:rowOff>
    </xdr:to>
    <xdr:cxnSp macro="">
      <xdr:nvCxnSpPr>
        <xdr:cNvPr id="95" name="直線コネクタ 94"/>
        <xdr:cNvCxnSpPr/>
      </xdr:nvCxnSpPr>
      <xdr:spPr>
        <a:xfrm>
          <a:off x="14084300" y="5791772"/>
          <a:ext cx="711200" cy="6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96"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115524</xdr:rowOff>
    </xdr:from>
    <xdr:ext cx="469744" cy="259045"/>
    <xdr:sp macro="" textlink="">
      <xdr:nvSpPr>
        <xdr:cNvPr id="97" name="n_1mainValue債務償還比率"/>
        <xdr:cNvSpPr txBox="1"/>
      </xdr:nvSpPr>
      <xdr:spPr>
        <a:xfrm>
          <a:off x="13836727" y="551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0" name="正方形/長方形 9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1" name="正方形/長方形 10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198,858
193,482
51.39
57,078,154
54,845,337
1,497,418
33,205,939
52,007,081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198,858
193,482
51.39
57,078,154
54,845,337
1,497,418
33,205,939
52,007,081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198,858
193,482
51.39
57,078,154
54,845,337
1,497,418
33,205,939
52,007,081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決算を境に改善基調となり、平成３０年度決算は０．９５となっており、類似団体及び千葉県平均を大きく上回って推移している。前年度と比較し、地方消費税交付金及び市町村民税の増加など、基準財政収入額の増加によるところが財政力指数を押し上げている要因として大きい。今後も市税徴収率の向上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xdr:cNvCxnSpPr/>
      </xdr:nvCxnSpPr>
      <xdr:spPr>
        <a:xfrm flipV="1">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73378</xdr:rowOff>
    </xdr:to>
    <xdr:cxnSp macro="">
      <xdr:nvCxnSpPr>
        <xdr:cNvPr id="72" name="直線コネクタ 71"/>
        <xdr:cNvCxnSpPr/>
      </xdr:nvCxnSpPr>
      <xdr:spPr>
        <a:xfrm>
          <a:off x="3225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の公債費及び補助費等などが増となり、また、経常一般財源においては、臨時財政対策債が減となったものの、全体としては増となったため、前年度と比較して１．５ポイント増の９７．１％となった。依然として類似団体、全国及び千葉県平均を上回っており、今後については、経常経費全般にわたり再検証を行い、抑制に努めていく。今後も「財政運営の基本的計画」に掲げた目標値である令和７年度末までに９０．０％以下を目指し、「第２次行財政改革大綱後期推進計画」に掲げた取組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94742</xdr:rowOff>
    </xdr:to>
    <xdr:cxnSp macro="">
      <xdr:nvCxnSpPr>
        <xdr:cNvPr id="130" name="直線コネクタ 129"/>
        <xdr:cNvCxnSpPr/>
      </xdr:nvCxnSpPr>
      <xdr:spPr>
        <a:xfrm>
          <a:off x="4114800" y="1109421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121412</xdr:rowOff>
    </xdr:to>
    <xdr:cxnSp macro="">
      <xdr:nvCxnSpPr>
        <xdr:cNvPr id="133" name="直線コネクタ 132"/>
        <xdr:cNvCxnSpPr/>
      </xdr:nvCxnSpPr>
      <xdr:spPr>
        <a:xfrm>
          <a:off x="3225800" y="1102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53848</xdr:rowOff>
    </xdr:to>
    <xdr:cxnSp macro="">
      <xdr:nvCxnSpPr>
        <xdr:cNvPr id="136" name="直線コネクタ 135"/>
        <xdr:cNvCxnSpPr/>
      </xdr:nvCxnSpPr>
      <xdr:spPr>
        <a:xfrm>
          <a:off x="2336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53848</xdr:rowOff>
    </xdr:to>
    <xdr:cxnSp macro="">
      <xdr:nvCxnSpPr>
        <xdr:cNvPr id="139" name="直線コネクタ 138"/>
        <xdr:cNvCxnSpPr/>
      </xdr:nvCxnSpPr>
      <xdr:spPr>
        <a:xfrm flipV="1">
          <a:off x="1447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9" name="楕円 148"/>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0"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2" name="テキスト ボックス 151"/>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6" name="テキスト ボックス 155"/>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横ばいの増加基調で推移していたが、職員構成の変化による影響から前年度と比較して減少したが、物件費については、焼却炉施設管理事業などの施設等の維持管理に係る経費の増や、コンピュータ教育事業における教育ネットワークシステム運用管理に係る経費の増により前年度と比較して増加した。今後も施設の再配置や統廃合の検討を進めていくほか、その他の委託経費等についても内容等を精査し，抑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2163</xdr:rowOff>
    </xdr:from>
    <xdr:to>
      <xdr:col>23</xdr:col>
      <xdr:colOff>133350</xdr:colOff>
      <xdr:row>83</xdr:row>
      <xdr:rowOff>12148</xdr:rowOff>
    </xdr:to>
    <xdr:cxnSp macro="">
      <xdr:nvCxnSpPr>
        <xdr:cNvPr id="195" name="直線コネクタ 194"/>
        <xdr:cNvCxnSpPr/>
      </xdr:nvCxnSpPr>
      <xdr:spPr>
        <a:xfrm flipV="1">
          <a:off x="4114800" y="14232513"/>
          <a:ext cx="8382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148369</xdr:rowOff>
    </xdr:from>
    <xdr:to>
      <xdr:col>19</xdr:col>
      <xdr:colOff>133350</xdr:colOff>
      <xdr:row>83</xdr:row>
      <xdr:rowOff>12148</xdr:rowOff>
    </xdr:to>
    <xdr:cxnSp macro="">
      <xdr:nvCxnSpPr>
        <xdr:cNvPr id="198" name="直線コネクタ 197"/>
        <xdr:cNvCxnSpPr/>
      </xdr:nvCxnSpPr>
      <xdr:spPr>
        <a:xfrm>
          <a:off x="3225800" y="14207269"/>
          <a:ext cx="8890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139142</xdr:rowOff>
    </xdr:from>
    <xdr:to>
      <xdr:col>15</xdr:col>
      <xdr:colOff>82550</xdr:colOff>
      <xdr:row>82</xdr:row>
      <xdr:rowOff>148369</xdr:rowOff>
    </xdr:to>
    <xdr:cxnSp macro="">
      <xdr:nvCxnSpPr>
        <xdr:cNvPr id="201" name="直線コネクタ 200"/>
        <xdr:cNvCxnSpPr/>
      </xdr:nvCxnSpPr>
      <xdr:spPr>
        <a:xfrm>
          <a:off x="2336800" y="14198042"/>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139142</xdr:rowOff>
    </xdr:from>
    <xdr:to>
      <xdr:col>11</xdr:col>
      <xdr:colOff>31750</xdr:colOff>
      <xdr:row>82</xdr:row>
      <xdr:rowOff>142819</xdr:rowOff>
    </xdr:to>
    <xdr:cxnSp macro="">
      <xdr:nvCxnSpPr>
        <xdr:cNvPr id="204" name="直線コネクタ 203"/>
        <xdr:cNvCxnSpPr/>
      </xdr:nvCxnSpPr>
      <xdr:spPr>
        <a:xfrm flipV="1">
          <a:off x="1447800" y="14198042"/>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122813</xdr:rowOff>
    </xdr:from>
    <xdr:to>
      <xdr:col>23</xdr:col>
      <xdr:colOff>184150</xdr:colOff>
      <xdr:row>83</xdr:row>
      <xdr:rowOff>52963</xdr:rowOff>
    </xdr:to>
    <xdr:sp macro="" textlink="">
      <xdr:nvSpPr>
        <xdr:cNvPr id="214" name="楕円 213"/>
        <xdr:cNvSpPr/>
      </xdr:nvSpPr>
      <xdr:spPr>
        <a:xfrm>
          <a:off x="4902200" y="141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139340</xdr:rowOff>
    </xdr:from>
    <xdr:ext cx="762000" cy="259045"/>
    <xdr:sp macro="" textlink="">
      <xdr:nvSpPr>
        <xdr:cNvPr id="215" name="人件費・物件費等の状況該当値テキスト"/>
        <xdr:cNvSpPr txBox="1"/>
      </xdr:nvSpPr>
      <xdr:spPr>
        <a:xfrm>
          <a:off x="5041900" y="1402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132798</xdr:rowOff>
    </xdr:from>
    <xdr:to>
      <xdr:col>19</xdr:col>
      <xdr:colOff>184150</xdr:colOff>
      <xdr:row>83</xdr:row>
      <xdr:rowOff>62948</xdr:rowOff>
    </xdr:to>
    <xdr:sp macro="" textlink="">
      <xdr:nvSpPr>
        <xdr:cNvPr id="216" name="楕円 215"/>
        <xdr:cNvSpPr/>
      </xdr:nvSpPr>
      <xdr:spPr>
        <a:xfrm>
          <a:off x="4064000" y="141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73125</xdr:rowOff>
    </xdr:from>
    <xdr:ext cx="736600" cy="259045"/>
    <xdr:sp macro="" textlink="">
      <xdr:nvSpPr>
        <xdr:cNvPr id="217" name="テキスト ボックス 216"/>
        <xdr:cNvSpPr txBox="1"/>
      </xdr:nvSpPr>
      <xdr:spPr>
        <a:xfrm>
          <a:off x="3733800" y="13960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97569</xdr:rowOff>
    </xdr:from>
    <xdr:to>
      <xdr:col>15</xdr:col>
      <xdr:colOff>133350</xdr:colOff>
      <xdr:row>83</xdr:row>
      <xdr:rowOff>27719</xdr:rowOff>
    </xdr:to>
    <xdr:sp macro="" textlink="">
      <xdr:nvSpPr>
        <xdr:cNvPr id="218" name="楕円 217"/>
        <xdr:cNvSpPr/>
      </xdr:nvSpPr>
      <xdr:spPr>
        <a:xfrm>
          <a:off x="3175000" y="141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37896</xdr:rowOff>
    </xdr:from>
    <xdr:ext cx="762000" cy="259045"/>
    <xdr:sp macro="" textlink="">
      <xdr:nvSpPr>
        <xdr:cNvPr id="219" name="テキスト ボックス 218"/>
        <xdr:cNvSpPr txBox="1"/>
      </xdr:nvSpPr>
      <xdr:spPr>
        <a:xfrm>
          <a:off x="2844800" y="1392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88342</xdr:rowOff>
    </xdr:from>
    <xdr:to>
      <xdr:col>11</xdr:col>
      <xdr:colOff>82550</xdr:colOff>
      <xdr:row>83</xdr:row>
      <xdr:rowOff>18492</xdr:rowOff>
    </xdr:to>
    <xdr:sp macro="" textlink="">
      <xdr:nvSpPr>
        <xdr:cNvPr id="220" name="楕円 219"/>
        <xdr:cNvSpPr/>
      </xdr:nvSpPr>
      <xdr:spPr>
        <a:xfrm>
          <a:off x="2286000" y="141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28669</xdr:rowOff>
    </xdr:from>
    <xdr:ext cx="762000" cy="259045"/>
    <xdr:sp macro="" textlink="">
      <xdr:nvSpPr>
        <xdr:cNvPr id="221" name="テキスト ボックス 220"/>
        <xdr:cNvSpPr txBox="1"/>
      </xdr:nvSpPr>
      <xdr:spPr>
        <a:xfrm>
          <a:off x="1955800" y="1391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92019</xdr:rowOff>
    </xdr:from>
    <xdr:to>
      <xdr:col>7</xdr:col>
      <xdr:colOff>31750</xdr:colOff>
      <xdr:row>83</xdr:row>
      <xdr:rowOff>22169</xdr:rowOff>
    </xdr:to>
    <xdr:sp macro="" textlink="">
      <xdr:nvSpPr>
        <xdr:cNvPr id="222" name="楕円 221"/>
        <xdr:cNvSpPr/>
      </xdr:nvSpPr>
      <xdr:spPr>
        <a:xfrm>
          <a:off x="1397000" y="141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32346</xdr:rowOff>
    </xdr:from>
    <xdr:ext cx="762000" cy="259045"/>
    <xdr:sp macro="" textlink="">
      <xdr:nvSpPr>
        <xdr:cNvPr id="223" name="テキスト ボックス 222"/>
        <xdr:cNvSpPr txBox="1"/>
      </xdr:nvSpPr>
      <xdr:spPr>
        <a:xfrm>
          <a:off x="1066800" y="1391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過去の人口急増期に職員を大量に採用した経緯があり、近年この世代の退職により、国や他の自治体に比べ昇給年齢が若年化していることから、ラスパイレス指数は高水準で推移している。平成３０年度は給料の独自減額の効果により、０．４ポイント減少した。今後も引き続き給与制度の適正化に努め、独自の給料減額の実施によりラスパイレス指数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87</xdr:row>
      <xdr:rowOff>111125</xdr:rowOff>
    </xdr:to>
    <xdr:cxnSp macro="">
      <xdr:nvCxnSpPr>
        <xdr:cNvPr id="252" name="直線コネクタ 251"/>
        <xdr:cNvCxnSpPr/>
      </xdr:nvCxnSpPr>
      <xdr:spPr>
        <a:xfrm flipV="1">
          <a:off x="17018000" y="14021859"/>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83202</xdr:rowOff>
    </xdr:from>
    <xdr:ext cx="762000" cy="259045"/>
    <xdr:sp macro="" textlink="">
      <xdr:nvSpPr>
        <xdr:cNvPr id="253" name="給与水準   （国との比較）最小値テキスト"/>
        <xdr:cNvSpPr txBox="1"/>
      </xdr:nvSpPr>
      <xdr:spPr>
        <a:xfrm>
          <a:off x="17106900" y="1499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111125</xdr:rowOff>
    </xdr:from>
    <xdr:to>
      <xdr:col>81</xdr:col>
      <xdr:colOff>133350</xdr:colOff>
      <xdr:row>87</xdr:row>
      <xdr:rowOff>111125</xdr:rowOff>
    </xdr:to>
    <xdr:cxnSp macro="">
      <xdr:nvCxnSpPr>
        <xdr:cNvPr id="254" name="直線コネクタ 253"/>
        <xdr:cNvCxnSpPr/>
      </xdr:nvCxnSpPr>
      <xdr:spPr>
        <a:xfrm>
          <a:off x="16929100" y="1502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5" name="給与水準   （国との比較）最大値テキスト"/>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6" name="直線コネクタ 255"/>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131234</xdr:rowOff>
    </xdr:to>
    <xdr:cxnSp macro="">
      <xdr:nvCxnSpPr>
        <xdr:cNvPr id="257" name="直線コネクタ 256"/>
        <xdr:cNvCxnSpPr/>
      </xdr:nvCxnSpPr>
      <xdr:spPr>
        <a:xfrm flipV="1">
          <a:off x="16179800" y="149669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58"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59" name="フローチャート: 判断 258"/>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131234</xdr:rowOff>
    </xdr:to>
    <xdr:cxnSp macro="">
      <xdr:nvCxnSpPr>
        <xdr:cNvPr id="260" name="直線コネクタ 259"/>
        <xdr:cNvCxnSpPr/>
      </xdr:nvCxnSpPr>
      <xdr:spPr>
        <a:xfrm>
          <a:off x="15290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81491</xdr:rowOff>
    </xdr:from>
    <xdr:to>
      <xdr:col>77</xdr:col>
      <xdr:colOff>95250</xdr:colOff>
      <xdr:row>86</xdr:row>
      <xdr:rowOff>11641</xdr:rowOff>
    </xdr:to>
    <xdr:sp macro="" textlink="">
      <xdr:nvSpPr>
        <xdr:cNvPr id="261" name="フローチャート: 判断 260"/>
        <xdr:cNvSpPr/>
      </xdr:nvSpPr>
      <xdr:spPr>
        <a:xfrm>
          <a:off x="16129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62" name="テキスト ボックス 261"/>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40216</xdr:rowOff>
    </xdr:to>
    <xdr:cxnSp macro="">
      <xdr:nvCxnSpPr>
        <xdr:cNvPr id="263" name="直線コネクタ 262"/>
        <xdr:cNvCxnSpPr/>
      </xdr:nvCxnSpPr>
      <xdr:spPr>
        <a:xfrm flipV="1">
          <a:off x="14401800" y="149267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88</xdr:row>
      <xdr:rowOff>40216</xdr:rowOff>
    </xdr:to>
    <xdr:cxnSp macro="">
      <xdr:nvCxnSpPr>
        <xdr:cNvPr id="266" name="直線コネクタ 265"/>
        <xdr:cNvCxnSpPr/>
      </xdr:nvCxnSpPr>
      <xdr:spPr>
        <a:xfrm>
          <a:off x="13512800" y="149468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7" name="フローチャート: 判断 266"/>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8" name="テキスト ボックス 267"/>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9" name="フローチャート: 判断 268"/>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0" name="テキスト ボックス 269"/>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67327</xdr:rowOff>
    </xdr:from>
    <xdr:ext cx="762000" cy="259045"/>
    <xdr:sp macro="" textlink="">
      <xdr:nvSpPr>
        <xdr:cNvPr id="277" name="給与水準   （国との比較）該当値テキスト"/>
        <xdr:cNvSpPr txBox="1"/>
      </xdr:nvSpPr>
      <xdr:spPr>
        <a:xfrm>
          <a:off x="17106900" y="148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2" name="楕円 281"/>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3" name="テキスト ボックス 282"/>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4" name="楕円 283"/>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5" name="テキスト ボックス 284"/>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本市の人口千人当たりの職員数は、類似団体平均を０．０５上回る６．０７人となっているが、本市は平成９年度から平成２４年度までの間、定員適正化計画の推進により２２３人の減員を行い、職員数は概ね適正であるものと考えている。現在は、平成２５年４月１日の予定職員数１，３２２人をベースとした定員管理計画をもとに、適宜見直し等を行いながら、適正な定員管理に努め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なお、現計画は令和２年度までの計画となっていることから、令和２年度中に、令和３年度以降に係る定員管理計画を策定する予定となっている。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7" name="直線コネクタ 316"/>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8"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9" name="直線コネクタ 318"/>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16873</xdr:rowOff>
    </xdr:from>
    <xdr:to>
      <xdr:col>81</xdr:col>
      <xdr:colOff>44450</xdr:colOff>
      <xdr:row>62</xdr:row>
      <xdr:rowOff>27215</xdr:rowOff>
    </xdr:to>
    <xdr:cxnSp macro="">
      <xdr:nvCxnSpPr>
        <xdr:cNvPr id="322" name="直線コネクタ 321"/>
        <xdr:cNvCxnSpPr/>
      </xdr:nvCxnSpPr>
      <xdr:spPr>
        <a:xfrm flipV="1">
          <a:off x="16179800" y="1064677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3"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27215</xdr:rowOff>
    </xdr:from>
    <xdr:to>
      <xdr:col>77</xdr:col>
      <xdr:colOff>44450</xdr:colOff>
      <xdr:row>62</xdr:row>
      <xdr:rowOff>47897</xdr:rowOff>
    </xdr:to>
    <xdr:cxnSp macro="">
      <xdr:nvCxnSpPr>
        <xdr:cNvPr id="325" name="直線コネクタ 324"/>
        <xdr:cNvCxnSpPr/>
      </xdr:nvCxnSpPr>
      <xdr:spPr>
        <a:xfrm flipV="1">
          <a:off x="15290800" y="106571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6" name="フローチャート: 判断 325"/>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7" name="テキスト ボックス 326"/>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23767</xdr:rowOff>
    </xdr:from>
    <xdr:to>
      <xdr:col>72</xdr:col>
      <xdr:colOff>203200</xdr:colOff>
      <xdr:row>62</xdr:row>
      <xdr:rowOff>47897</xdr:rowOff>
    </xdr:to>
    <xdr:cxnSp macro="">
      <xdr:nvCxnSpPr>
        <xdr:cNvPr id="328" name="直線コネクタ 327"/>
        <xdr:cNvCxnSpPr/>
      </xdr:nvCxnSpPr>
      <xdr:spPr>
        <a:xfrm>
          <a:off x="14401800" y="106536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0" name="テキスト ボックス 329"/>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23767</xdr:rowOff>
    </xdr:from>
    <xdr:to>
      <xdr:col>68</xdr:col>
      <xdr:colOff>152400</xdr:colOff>
      <xdr:row>62</xdr:row>
      <xdr:rowOff>30662</xdr:rowOff>
    </xdr:to>
    <xdr:cxnSp macro="">
      <xdr:nvCxnSpPr>
        <xdr:cNvPr id="331" name="直線コネクタ 330"/>
        <xdr:cNvCxnSpPr/>
      </xdr:nvCxnSpPr>
      <xdr:spPr>
        <a:xfrm flipV="1">
          <a:off x="13512800" y="106536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2" name="フローチャート: 判断 331"/>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3" name="テキスト ボックス 332"/>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137523</xdr:rowOff>
    </xdr:from>
    <xdr:to>
      <xdr:col>81</xdr:col>
      <xdr:colOff>95250</xdr:colOff>
      <xdr:row>62</xdr:row>
      <xdr:rowOff>67673</xdr:rowOff>
    </xdr:to>
    <xdr:sp macro="" textlink="">
      <xdr:nvSpPr>
        <xdr:cNvPr id="341" name="楕円 340"/>
        <xdr:cNvSpPr/>
      </xdr:nvSpPr>
      <xdr:spPr>
        <a:xfrm>
          <a:off x="16967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109600</xdr:rowOff>
    </xdr:from>
    <xdr:ext cx="762000" cy="259045"/>
    <xdr:sp macro="" textlink="">
      <xdr:nvSpPr>
        <xdr:cNvPr id="342" name="定員管理の状況該当値テキスト"/>
        <xdr:cNvSpPr txBox="1"/>
      </xdr:nvSpPr>
      <xdr:spPr>
        <a:xfrm>
          <a:off x="17106900" y="1056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3" name="楕円 342"/>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62792</xdr:rowOff>
    </xdr:from>
    <xdr:ext cx="736600" cy="259045"/>
    <xdr:sp macro="" textlink="">
      <xdr:nvSpPr>
        <xdr:cNvPr id="344" name="テキスト ボックス 343"/>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168547</xdr:rowOff>
    </xdr:from>
    <xdr:to>
      <xdr:col>73</xdr:col>
      <xdr:colOff>44450</xdr:colOff>
      <xdr:row>62</xdr:row>
      <xdr:rowOff>98697</xdr:rowOff>
    </xdr:to>
    <xdr:sp macro="" textlink="">
      <xdr:nvSpPr>
        <xdr:cNvPr id="345" name="楕円 344"/>
        <xdr:cNvSpPr/>
      </xdr:nvSpPr>
      <xdr:spPr>
        <a:xfrm>
          <a:off x="15240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83474</xdr:rowOff>
    </xdr:from>
    <xdr:ext cx="762000" cy="259045"/>
    <xdr:sp macro="" textlink="">
      <xdr:nvSpPr>
        <xdr:cNvPr id="346" name="テキスト ボックス 345"/>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144417</xdr:rowOff>
    </xdr:from>
    <xdr:to>
      <xdr:col>68</xdr:col>
      <xdr:colOff>203200</xdr:colOff>
      <xdr:row>62</xdr:row>
      <xdr:rowOff>74567</xdr:rowOff>
    </xdr:to>
    <xdr:sp macro="" textlink="">
      <xdr:nvSpPr>
        <xdr:cNvPr id="347" name="楕円 346"/>
        <xdr:cNvSpPr/>
      </xdr:nvSpPr>
      <xdr:spPr>
        <a:xfrm>
          <a:off x="14351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48" name="テキスト ボックス 347"/>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49" name="楕円 348"/>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50" name="テキスト ボックス 349"/>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分子は、元利償還金、繰入金、公債費に準ずる債務負担行為が増となり、また、特定財源の額、災害復旧費等に係る基準財政需要額も増となったことにより増し、分母は、普通交付税が減となったものの、標準税収入額等が増となったことにより、単年度での比率は上昇したが、３か年平均の数値はＨ２９より減少した。今後も起債対象事業の計画的な実施、市債の借入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48381</xdr:rowOff>
    </xdr:to>
    <xdr:cxnSp macro="">
      <xdr:nvCxnSpPr>
        <xdr:cNvPr id="385" name="直線コネクタ 384"/>
        <xdr:cNvCxnSpPr/>
      </xdr:nvCxnSpPr>
      <xdr:spPr>
        <a:xfrm flipV="1">
          <a:off x="16179800" y="720331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6"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48381</xdr:rowOff>
    </xdr:from>
    <xdr:to>
      <xdr:col>77</xdr:col>
      <xdr:colOff>44450</xdr:colOff>
      <xdr:row>42</xdr:row>
      <xdr:rowOff>128815</xdr:rowOff>
    </xdr:to>
    <xdr:cxnSp macro="">
      <xdr:nvCxnSpPr>
        <xdr:cNvPr id="388" name="直線コネクタ 387"/>
        <xdr:cNvCxnSpPr/>
      </xdr:nvCxnSpPr>
      <xdr:spPr>
        <a:xfrm flipV="1">
          <a:off x="15290800" y="72492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43</xdr:row>
      <xdr:rowOff>95250</xdr:rowOff>
    </xdr:to>
    <xdr:cxnSp macro="">
      <xdr:nvCxnSpPr>
        <xdr:cNvPr id="391" name="直線コネクタ 390"/>
        <xdr:cNvCxnSpPr/>
      </xdr:nvCxnSpPr>
      <xdr:spPr>
        <a:xfrm flipV="1">
          <a:off x="14401800" y="73297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50195</xdr:rowOff>
    </xdr:to>
    <xdr:cxnSp macro="">
      <xdr:nvCxnSpPr>
        <xdr:cNvPr id="394" name="直線コネクタ 393"/>
        <xdr:cNvCxnSpPr/>
      </xdr:nvCxnSpPr>
      <xdr:spPr>
        <a:xfrm flipV="1">
          <a:off x="13512800" y="74676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5" name="フローチャート: 判断 394"/>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6" name="テキスト ボックス 395"/>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7" name="フローチャート: 判断 396"/>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8" name="テキスト ボックス 397"/>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4" name="楕円 403"/>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05"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169031</xdr:rowOff>
    </xdr:from>
    <xdr:to>
      <xdr:col>77</xdr:col>
      <xdr:colOff>95250</xdr:colOff>
      <xdr:row>42</xdr:row>
      <xdr:rowOff>99181</xdr:rowOff>
    </xdr:to>
    <xdr:sp macro="" textlink="">
      <xdr:nvSpPr>
        <xdr:cNvPr id="406" name="楕円 405"/>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407" name="テキスト ボックス 406"/>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8" name="楕円 407"/>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9" name="テキスト ボックス 408"/>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0" name="楕円 409"/>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1" name="テキスト ボックス 41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12" name="楕円 411"/>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13" name="テキスト ボックス 412"/>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将来負担額では、組合（等）負担等見込額を除く全ての要素が減少。充当可能財源等は、充当可能基金及び基準財政需要額参入見込額が増となったが、充当可能特定歳入が減となったため、分子は減少した。一方、分母では、標準財政規模から控除する算入公債費等の額が増となったものの、標準財政規模の増加がそれを上回ったため、分母はわずかに増加し、結果的に比率は改善した。今後も将来負担を伴う事業については特に留意し、世代間負担の公平性にも配慮しながら、安易に負担を先送りすることなく、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2" name="直線コネクタ 441"/>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3"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4" name="直線コネクタ 443"/>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16</xdr:row>
      <xdr:rowOff>76553</xdr:rowOff>
    </xdr:to>
    <xdr:cxnSp macro="">
      <xdr:nvCxnSpPr>
        <xdr:cNvPr id="447" name="直線コネクタ 446"/>
        <xdr:cNvCxnSpPr/>
      </xdr:nvCxnSpPr>
      <xdr:spPr>
        <a:xfrm flipV="1">
          <a:off x="16179800" y="2620010"/>
          <a:ext cx="8382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8"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9" name="フローチャート: 判断 448"/>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76553</xdr:rowOff>
    </xdr:from>
    <xdr:to>
      <xdr:col>77</xdr:col>
      <xdr:colOff>44450</xdr:colOff>
      <xdr:row>17</xdr:row>
      <xdr:rowOff>48542</xdr:rowOff>
    </xdr:to>
    <xdr:cxnSp macro="">
      <xdr:nvCxnSpPr>
        <xdr:cNvPr id="450" name="直線コネクタ 449"/>
        <xdr:cNvCxnSpPr/>
      </xdr:nvCxnSpPr>
      <xdr:spPr>
        <a:xfrm flipV="1">
          <a:off x="15290800" y="2819753"/>
          <a:ext cx="889000" cy="1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51" name="フローチャート: 判断 450"/>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2" name="テキスト ボックス 451"/>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48542</xdr:rowOff>
    </xdr:from>
    <xdr:to>
      <xdr:col>72</xdr:col>
      <xdr:colOff>203200</xdr:colOff>
      <xdr:row>17</xdr:row>
      <xdr:rowOff>141041</xdr:rowOff>
    </xdr:to>
    <xdr:cxnSp macro="">
      <xdr:nvCxnSpPr>
        <xdr:cNvPr id="453" name="直線コネクタ 452"/>
        <xdr:cNvCxnSpPr/>
      </xdr:nvCxnSpPr>
      <xdr:spPr>
        <a:xfrm flipV="1">
          <a:off x="14401800" y="2963192"/>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4" name="フローチャート: 判断 453"/>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5" name="テキスト ボックス 454"/>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141041</xdr:rowOff>
    </xdr:from>
    <xdr:to>
      <xdr:col>68</xdr:col>
      <xdr:colOff>152400</xdr:colOff>
      <xdr:row>19</xdr:row>
      <xdr:rowOff>102447</xdr:rowOff>
    </xdr:to>
    <xdr:cxnSp macro="">
      <xdr:nvCxnSpPr>
        <xdr:cNvPr id="456" name="直線コネクタ 455"/>
        <xdr:cNvCxnSpPr/>
      </xdr:nvCxnSpPr>
      <xdr:spPr>
        <a:xfrm flipV="1">
          <a:off x="13512800" y="3055691"/>
          <a:ext cx="889000" cy="3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7" name="フローチャート: 判断 456"/>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8" name="テキスト ボックス 457"/>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9" name="フローチャート: 判断 458"/>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60" name="テキスト ボックス 459"/>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168910</xdr:rowOff>
    </xdr:from>
    <xdr:to>
      <xdr:col>81</xdr:col>
      <xdr:colOff>95250</xdr:colOff>
      <xdr:row>15</xdr:row>
      <xdr:rowOff>99060</xdr:rowOff>
    </xdr:to>
    <xdr:sp macro="" textlink="">
      <xdr:nvSpPr>
        <xdr:cNvPr id="466" name="楕円 465"/>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140987</xdr:rowOff>
    </xdr:from>
    <xdr:ext cx="762000" cy="259045"/>
    <xdr:sp macro="" textlink="">
      <xdr:nvSpPr>
        <xdr:cNvPr id="467" name="将来負担の状況該当値テキスト"/>
        <xdr:cNvSpPr txBox="1"/>
      </xdr:nvSpPr>
      <xdr:spPr>
        <a:xfrm>
          <a:off x="171069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25753</xdr:rowOff>
    </xdr:from>
    <xdr:to>
      <xdr:col>77</xdr:col>
      <xdr:colOff>95250</xdr:colOff>
      <xdr:row>16</xdr:row>
      <xdr:rowOff>127353</xdr:rowOff>
    </xdr:to>
    <xdr:sp macro="" textlink="">
      <xdr:nvSpPr>
        <xdr:cNvPr id="468" name="楕円 467"/>
        <xdr:cNvSpPr/>
      </xdr:nvSpPr>
      <xdr:spPr>
        <a:xfrm>
          <a:off x="16129000" y="2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112130</xdr:rowOff>
    </xdr:from>
    <xdr:ext cx="736600" cy="259045"/>
    <xdr:sp macro="" textlink="">
      <xdr:nvSpPr>
        <xdr:cNvPr id="469" name="テキスト ボックス 468"/>
        <xdr:cNvSpPr txBox="1"/>
      </xdr:nvSpPr>
      <xdr:spPr>
        <a:xfrm>
          <a:off x="15798800" y="2855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169192</xdr:rowOff>
    </xdr:from>
    <xdr:to>
      <xdr:col>73</xdr:col>
      <xdr:colOff>44450</xdr:colOff>
      <xdr:row>17</xdr:row>
      <xdr:rowOff>99342</xdr:rowOff>
    </xdr:to>
    <xdr:sp macro="" textlink="">
      <xdr:nvSpPr>
        <xdr:cNvPr id="470" name="楕円 469"/>
        <xdr:cNvSpPr/>
      </xdr:nvSpPr>
      <xdr:spPr>
        <a:xfrm>
          <a:off x="152400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84119</xdr:rowOff>
    </xdr:from>
    <xdr:ext cx="762000" cy="259045"/>
    <xdr:sp macro="" textlink="">
      <xdr:nvSpPr>
        <xdr:cNvPr id="471" name="テキスト ボックス 470"/>
        <xdr:cNvSpPr txBox="1"/>
      </xdr:nvSpPr>
      <xdr:spPr>
        <a:xfrm>
          <a:off x="14909800" y="299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90241</xdr:rowOff>
    </xdr:from>
    <xdr:to>
      <xdr:col>68</xdr:col>
      <xdr:colOff>203200</xdr:colOff>
      <xdr:row>18</xdr:row>
      <xdr:rowOff>20391</xdr:rowOff>
    </xdr:to>
    <xdr:sp macro="" textlink="">
      <xdr:nvSpPr>
        <xdr:cNvPr id="472" name="楕円 471"/>
        <xdr:cNvSpPr/>
      </xdr:nvSpPr>
      <xdr:spPr>
        <a:xfrm>
          <a:off x="14351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5168</xdr:rowOff>
    </xdr:from>
    <xdr:ext cx="762000" cy="259045"/>
    <xdr:sp macro="" textlink="">
      <xdr:nvSpPr>
        <xdr:cNvPr id="473" name="テキスト ボックス 472"/>
        <xdr:cNvSpPr txBox="1"/>
      </xdr:nvSpPr>
      <xdr:spPr>
        <a:xfrm>
          <a:off x="14020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51647</xdr:rowOff>
    </xdr:from>
    <xdr:to>
      <xdr:col>64</xdr:col>
      <xdr:colOff>152400</xdr:colOff>
      <xdr:row>19</xdr:row>
      <xdr:rowOff>153247</xdr:rowOff>
    </xdr:to>
    <xdr:sp macro="" textlink="">
      <xdr:nvSpPr>
        <xdr:cNvPr id="474" name="楕円 473"/>
        <xdr:cNvSpPr/>
      </xdr:nvSpPr>
      <xdr:spPr>
        <a:xfrm>
          <a:off x="13462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138024</xdr:rowOff>
    </xdr:from>
    <xdr:ext cx="762000" cy="259045"/>
    <xdr:sp macro="" textlink="">
      <xdr:nvSpPr>
        <xdr:cNvPr id="475" name="テキスト ボックス 474"/>
        <xdr:cNvSpPr txBox="1"/>
      </xdr:nvSpPr>
      <xdr:spPr>
        <a:xfrm>
          <a:off x="13131800" y="339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198,858
193,482
51.39
57,078,154
54,845,337
1,497,418
33,205,939
52,007,081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の決算額は昨年度と比べ減少し、経常収支比率については０．５ポイント改善した。しかしながら、類似団体の比較では３．６ポイント高い状況にあり、高止まりしている。今後も第２次行財政改革大綱後期推進計画に掲げた推進項目を着実に実施することにより、より一層の定員管理・給与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85090</xdr:rowOff>
    </xdr:to>
    <xdr:cxnSp macro="">
      <xdr:nvCxnSpPr>
        <xdr:cNvPr id="66" name="直線コネクタ 65"/>
        <xdr:cNvCxnSpPr/>
      </xdr:nvCxnSpPr>
      <xdr:spPr>
        <a:xfrm flipV="1">
          <a:off x="3987800" y="6733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115570</xdr:rowOff>
    </xdr:to>
    <xdr:cxnSp macro="">
      <xdr:nvCxnSpPr>
        <xdr:cNvPr id="69" name="直線コネクタ 68"/>
        <xdr:cNvCxnSpPr/>
      </xdr:nvCxnSpPr>
      <xdr:spPr>
        <a:xfrm flipV="1">
          <a:off x="3098800" y="677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77470</xdr:rowOff>
    </xdr:from>
    <xdr:to>
      <xdr:col>15</xdr:col>
      <xdr:colOff>98425</xdr:colOff>
      <xdr:row>39</xdr:row>
      <xdr:rowOff>115570</xdr:rowOff>
    </xdr:to>
    <xdr:cxnSp macro="">
      <xdr:nvCxnSpPr>
        <xdr:cNvPr id="72" name="直線コネクタ 71"/>
        <xdr:cNvCxnSpPr/>
      </xdr:nvCxnSpPr>
      <xdr:spPr>
        <a:xfrm>
          <a:off x="2209800" y="676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39</xdr:row>
      <xdr:rowOff>153670</xdr:rowOff>
    </xdr:to>
    <xdr:cxnSp macro="">
      <xdr:nvCxnSpPr>
        <xdr:cNvPr id="75" name="直線コネクタ 74"/>
        <xdr:cNvCxnSpPr/>
      </xdr:nvCxnSpPr>
      <xdr:spPr>
        <a:xfrm flipV="1">
          <a:off x="1320800" y="6764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5" name="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6"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26670</xdr:rowOff>
    </xdr:from>
    <xdr:to>
      <xdr:col>11</xdr:col>
      <xdr:colOff>60325</xdr:colOff>
      <xdr:row>39</xdr:row>
      <xdr:rowOff>128270</xdr:rowOff>
    </xdr:to>
    <xdr:sp macro="" textlink="">
      <xdr:nvSpPr>
        <xdr:cNvPr id="91" name="楕円 90"/>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113047</xdr:rowOff>
    </xdr:from>
    <xdr:ext cx="762000" cy="259045"/>
    <xdr:sp macro="" textlink="">
      <xdr:nvSpPr>
        <xdr:cNvPr id="92" name="テキスト ボックス 91"/>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102870</xdr:rowOff>
    </xdr:from>
    <xdr:to>
      <xdr:col>6</xdr:col>
      <xdr:colOff>171450</xdr:colOff>
      <xdr:row>40</xdr:row>
      <xdr:rowOff>33020</xdr:rowOff>
    </xdr:to>
    <xdr:sp macro="" textlink="">
      <xdr:nvSpPr>
        <xdr:cNvPr id="93" name="楕円 92"/>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17797</xdr:rowOff>
    </xdr:from>
    <xdr:ext cx="762000" cy="259045"/>
    <xdr:sp macro="" textlink="">
      <xdr:nvSpPr>
        <xdr:cNvPr id="94" name="テキスト ボックス 93"/>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コンピュータ教育事業に係る委託料等の増などにより、前年度と比較して０．６ポイント増となっている。公共施設等の維持管理に係る経費など、近年、増加基調で推移しており、施設の再配置や統廃合の検討を進めていくほか、その他の委託経費等についても内容等を精査し、抑制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94996</xdr:rowOff>
    </xdr:to>
    <xdr:cxnSp macro="">
      <xdr:nvCxnSpPr>
        <xdr:cNvPr id="125" name="直線コネクタ 124"/>
        <xdr:cNvCxnSpPr/>
      </xdr:nvCxnSpPr>
      <xdr:spPr>
        <a:xfrm>
          <a:off x="15671800" y="2810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67564</xdr:rowOff>
    </xdr:to>
    <xdr:cxnSp macro="">
      <xdr:nvCxnSpPr>
        <xdr:cNvPr id="128" name="直線コネクタ 127"/>
        <xdr:cNvCxnSpPr/>
      </xdr:nvCxnSpPr>
      <xdr:spPr>
        <a:xfrm>
          <a:off x="14782800" y="2778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35560</xdr:rowOff>
    </xdr:to>
    <xdr:cxnSp macro="">
      <xdr:nvCxnSpPr>
        <xdr:cNvPr id="131" name="直線コネクタ 130"/>
        <xdr:cNvCxnSpPr/>
      </xdr:nvCxnSpPr>
      <xdr:spPr>
        <a:xfrm>
          <a:off x="13893800" y="2751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21844</xdr:rowOff>
    </xdr:to>
    <xdr:cxnSp macro="">
      <xdr:nvCxnSpPr>
        <xdr:cNvPr id="134" name="直線コネクタ 133"/>
        <xdr:cNvCxnSpPr/>
      </xdr:nvCxnSpPr>
      <xdr:spPr>
        <a:xfrm flipV="1">
          <a:off x="13004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4" name="楕円 143"/>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16273</xdr:rowOff>
    </xdr:from>
    <xdr:ext cx="762000" cy="259045"/>
    <xdr:sp macro="" textlink="">
      <xdr:nvSpPr>
        <xdr:cNvPr id="145" name="物件費該当値テキスト"/>
        <xdr:cNvSpPr txBox="1"/>
      </xdr:nvSpPr>
      <xdr:spPr>
        <a:xfrm>
          <a:off x="16598900" y="27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47" name="テキスト ボックス 146"/>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9" name="テキスト ボックス 148"/>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50" name="楕円 149"/>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43705</xdr:rowOff>
    </xdr:from>
    <xdr:ext cx="762000" cy="259045"/>
    <xdr:sp macro="" textlink="">
      <xdr:nvSpPr>
        <xdr:cNvPr id="151" name="テキスト ボックス 150"/>
        <xdr:cNvSpPr txBox="1"/>
      </xdr:nvSpPr>
      <xdr:spPr>
        <a:xfrm>
          <a:off x="135128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57421</xdr:rowOff>
    </xdr:from>
    <xdr:ext cx="762000" cy="259045"/>
    <xdr:sp macro="" textlink="">
      <xdr:nvSpPr>
        <xdr:cNvPr id="153" name="テキスト ボックス 152"/>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較して低い水準であり、児童手当支給人数の減や、私立幼稚園等就園奨励費の減により、前年度と比較して０．９ポイント減の１２．２％となった。引き続き、平成２７年度に策定した「補助金等の見直しについて」により、市単独事業の見直しに加え、支給事業や交付等に当たっての審査項目、並びに基準等の見直し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69850</xdr:rowOff>
    </xdr:to>
    <xdr:cxnSp macro="">
      <xdr:nvCxnSpPr>
        <xdr:cNvPr id="186" name="直線コネクタ 185"/>
        <xdr:cNvCxnSpPr/>
      </xdr:nvCxnSpPr>
      <xdr:spPr>
        <a:xfrm flipV="1">
          <a:off x="3987800" y="9499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89" name="直線コネクタ 188"/>
        <xdr:cNvCxnSpPr/>
      </xdr:nvCxnSpPr>
      <xdr:spPr>
        <a:xfrm>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12700</xdr:rowOff>
    </xdr:to>
    <xdr:cxnSp macro="">
      <xdr:nvCxnSpPr>
        <xdr:cNvPr id="192" name="直線コネクタ 191"/>
        <xdr:cNvCxnSpPr/>
      </xdr:nvCxnSpPr>
      <xdr:spPr>
        <a:xfrm>
          <a:off x="2209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55</xdr:row>
      <xdr:rowOff>31750</xdr:rowOff>
    </xdr:to>
    <xdr:cxnSp macro="">
      <xdr:nvCxnSpPr>
        <xdr:cNvPr id="195" name="直線コネクタ 194"/>
        <xdr:cNvCxnSpPr/>
      </xdr:nvCxnSpPr>
      <xdr:spPr>
        <a:xfrm>
          <a:off x="1320800" y="9290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7" name="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8" name="テキスト ボックス 207"/>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低い水準であるが、昨年度と比較して、介護保険事業特別会計、後期高齢者医療特別会計等への繰出金が増加したことにより、０．９ポイント増となった。今後も将来の財政見通しに基づく受益者負担の適正化等の財源確保や事業運営の効率化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56</xdr:row>
      <xdr:rowOff>67128</xdr:rowOff>
    </xdr:to>
    <xdr:cxnSp macro="">
      <xdr:nvCxnSpPr>
        <xdr:cNvPr id="249" name="直線コネクタ 248"/>
        <xdr:cNvCxnSpPr/>
      </xdr:nvCxnSpPr>
      <xdr:spPr>
        <a:xfrm>
          <a:off x="15671800" y="95703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140607</xdr:rowOff>
    </xdr:to>
    <xdr:cxnSp macro="">
      <xdr:nvCxnSpPr>
        <xdr:cNvPr id="252" name="直線コネクタ 251"/>
        <xdr:cNvCxnSpPr/>
      </xdr:nvCxnSpPr>
      <xdr:spPr>
        <a:xfrm>
          <a:off x="14782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107950</xdr:rowOff>
    </xdr:to>
    <xdr:cxnSp macro="">
      <xdr:nvCxnSpPr>
        <xdr:cNvPr id="255" name="直線コネクタ 254"/>
        <xdr:cNvCxnSpPr/>
      </xdr:nvCxnSpPr>
      <xdr:spPr>
        <a:xfrm flipV="1">
          <a:off x="13893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107950</xdr:rowOff>
    </xdr:to>
    <xdr:cxnSp macro="">
      <xdr:nvCxnSpPr>
        <xdr:cNvPr id="258" name="直線コネクタ 257"/>
        <xdr:cNvCxnSpPr/>
      </xdr:nvCxnSpPr>
      <xdr:spPr>
        <a:xfrm>
          <a:off x="13004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68" name="楕円 267"/>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69" name="その他該当値テキスト"/>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89807</xdr:rowOff>
    </xdr:from>
    <xdr:to>
      <xdr:col>78</xdr:col>
      <xdr:colOff>120650</xdr:colOff>
      <xdr:row>56</xdr:row>
      <xdr:rowOff>19957</xdr:rowOff>
    </xdr:to>
    <xdr:sp macro="" textlink="">
      <xdr:nvSpPr>
        <xdr:cNvPr id="270" name="楕円 269"/>
        <xdr:cNvSpPr/>
      </xdr:nvSpPr>
      <xdr:spPr>
        <a:xfrm>
          <a:off x="15621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71" name="テキスト ボックス 270"/>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2" name="楕円 271"/>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3" name="テキスト ボックス 272"/>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4" name="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6" name="楕円 275"/>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7" name="テキスト ボックス 276"/>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補助費等に係る経常収支比率は類似団体、全国及び千葉県平均と比較しても低い水準だが、引き続き「補助金等の見直しについて」により補助の必要性、目的、効果等を検証し、経費の適正化に努めていく。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69850</xdr:rowOff>
    </xdr:to>
    <xdr:cxnSp macro="">
      <xdr:nvCxnSpPr>
        <xdr:cNvPr id="309" name="直線コネクタ 308"/>
        <xdr:cNvCxnSpPr/>
      </xdr:nvCxnSpPr>
      <xdr:spPr>
        <a:xfrm>
          <a:off x="15671800" y="6002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16510</xdr:rowOff>
    </xdr:to>
    <xdr:cxnSp macro="">
      <xdr:nvCxnSpPr>
        <xdr:cNvPr id="312" name="直線コネクタ 311"/>
        <xdr:cNvCxnSpPr/>
      </xdr:nvCxnSpPr>
      <xdr:spPr>
        <a:xfrm flipV="1">
          <a:off x="14782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16510</xdr:rowOff>
    </xdr:to>
    <xdr:cxnSp macro="">
      <xdr:nvCxnSpPr>
        <xdr:cNvPr id="315" name="直線コネクタ 314"/>
        <xdr:cNvCxnSpPr/>
      </xdr:nvCxnSpPr>
      <xdr:spPr>
        <a:xfrm>
          <a:off x="13893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31750</xdr:rowOff>
    </xdr:to>
    <xdr:cxnSp macro="">
      <xdr:nvCxnSpPr>
        <xdr:cNvPr id="318" name="直線コネクタ 317"/>
        <xdr:cNvCxnSpPr/>
      </xdr:nvCxnSpPr>
      <xdr:spPr>
        <a:xfrm flipV="1">
          <a:off x="13004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8" name="楕円 327"/>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9"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0" name="楕円 329"/>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1" name="テキスト ボックス 33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2" name="楕円 331"/>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33" name="テキスト ボックス 332"/>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4" name="楕円 333"/>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5" name="テキスト ボックス 33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36" name="楕円 335"/>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37" name="テキスト ボックス 336"/>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と比較し０．５ポイント増加し、依然、類似団体及び千葉県平均を上回っている。今後も、近年実施した大規模事業に係る市債の償還が始まり、公債費の高止まりが見込まれており、経常収支比率を悪化させ財政運営の硬直化を招く恐れが懸念される。市債の発行に当たっては、「財政運営の基本的計画」に掲げた公債費負担比率の目標値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令和７年度末までに１４．０％以下を目指し、発行抑制に努めていく。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12700</xdr:rowOff>
    </xdr:to>
    <xdr:cxnSp macro="">
      <xdr:nvCxnSpPr>
        <xdr:cNvPr id="370" name="直線コネクタ 369"/>
        <xdr:cNvCxnSpPr/>
      </xdr:nvCxnSpPr>
      <xdr:spPr>
        <a:xfrm>
          <a:off x="3987800" y="1334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77</xdr:row>
      <xdr:rowOff>153670</xdr:rowOff>
    </xdr:to>
    <xdr:cxnSp macro="">
      <xdr:nvCxnSpPr>
        <xdr:cNvPr id="373" name="直線コネクタ 372"/>
        <xdr:cNvCxnSpPr/>
      </xdr:nvCxnSpPr>
      <xdr:spPr>
        <a:xfrm flipV="1">
          <a:off x="3098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77</xdr:row>
      <xdr:rowOff>161289</xdr:rowOff>
    </xdr:to>
    <xdr:cxnSp macro="">
      <xdr:nvCxnSpPr>
        <xdr:cNvPr id="376" name="直線コネクタ 375"/>
        <xdr:cNvCxnSpPr/>
      </xdr:nvCxnSpPr>
      <xdr:spPr>
        <a:xfrm flipV="1">
          <a:off x="2209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111761</xdr:rowOff>
    </xdr:to>
    <xdr:cxnSp macro="">
      <xdr:nvCxnSpPr>
        <xdr:cNvPr id="379" name="直線コネクタ 378"/>
        <xdr:cNvCxnSpPr/>
      </xdr:nvCxnSpPr>
      <xdr:spPr>
        <a:xfrm flipV="1">
          <a:off x="1320800" y="133629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9" name="楕円 38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0"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1" name="楕円 390"/>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2" name="テキスト ボックス 391"/>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3" name="楕円 392"/>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4" name="テキスト ボックス 393"/>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5" name="楕円 394"/>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6" name="テキスト ボックス 39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397" name="楕円 396"/>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398" name="テキスト ボックス 397"/>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公債費以外に係る経常収支比率が前年度と比較して１．０ポイント増加し、引き続き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類似団体、全国及び千葉県平均と比較して高い水準となっているため、今後も不断の見直しに努めていく。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115570</xdr:rowOff>
    </xdr:to>
    <xdr:cxnSp macro="">
      <xdr:nvCxnSpPr>
        <xdr:cNvPr id="431" name="直線コネクタ 430"/>
        <xdr:cNvCxnSpPr/>
      </xdr:nvCxnSpPr>
      <xdr:spPr>
        <a:xfrm>
          <a:off x="15671800" y="13241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39370</xdr:rowOff>
    </xdr:to>
    <xdr:cxnSp macro="">
      <xdr:nvCxnSpPr>
        <xdr:cNvPr id="434" name="直線コネクタ 433"/>
        <xdr:cNvCxnSpPr/>
      </xdr:nvCxnSpPr>
      <xdr:spPr>
        <a:xfrm>
          <a:off x="14782800" y="131800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149861</xdr:rowOff>
    </xdr:to>
    <xdr:cxnSp macro="">
      <xdr:nvCxnSpPr>
        <xdr:cNvPr id="437" name="直線コネクタ 436"/>
        <xdr:cNvCxnSpPr/>
      </xdr:nvCxnSpPr>
      <xdr:spPr>
        <a:xfrm>
          <a:off x="13893800" y="130276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20320</xdr:rowOff>
    </xdr:to>
    <xdr:cxnSp macro="">
      <xdr:nvCxnSpPr>
        <xdr:cNvPr id="440" name="直線コネクタ 439"/>
        <xdr:cNvCxnSpPr/>
      </xdr:nvCxnSpPr>
      <xdr:spPr>
        <a:xfrm flipV="1">
          <a:off x="13004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0" name="楕円 44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1"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2" name="楕円 451"/>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53" name="テキスト ボックス 452"/>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4" name="楕円 453"/>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5" name="テキスト ボックス 454"/>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118110</xdr:rowOff>
    </xdr:from>
    <xdr:to>
      <xdr:col>69</xdr:col>
      <xdr:colOff>142875</xdr:colOff>
      <xdr:row>76</xdr:row>
      <xdr:rowOff>48261</xdr:rowOff>
    </xdr:to>
    <xdr:sp macro="" textlink="">
      <xdr:nvSpPr>
        <xdr:cNvPr id="456" name="楕円 455"/>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57" name="テキスト ボックス 456"/>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8" name="楕円 457"/>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59" name="テキスト ボックス 458"/>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54564</xdr:rowOff>
    </xdr:from>
    <xdr:to>
      <xdr:col>29</xdr:col>
      <xdr:colOff>127000</xdr:colOff>
      <xdr:row>18</xdr:row>
      <xdr:rowOff>77607</xdr:rowOff>
    </xdr:to>
    <xdr:cxnSp macro="">
      <xdr:nvCxnSpPr>
        <xdr:cNvPr id="48" name="直線コネクタ 47"/>
        <xdr:cNvCxnSpPr/>
      </xdr:nvCxnSpPr>
      <xdr:spPr bwMode="auto">
        <a:xfrm>
          <a:off x="5003800" y="3188289"/>
          <a:ext cx="647700" cy="2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54564</xdr:rowOff>
    </xdr:from>
    <xdr:to>
      <xdr:col>26</xdr:col>
      <xdr:colOff>50800</xdr:colOff>
      <xdr:row>18</xdr:row>
      <xdr:rowOff>75230</xdr:rowOff>
    </xdr:to>
    <xdr:cxnSp macro="">
      <xdr:nvCxnSpPr>
        <xdr:cNvPr id="51" name="直線コネクタ 50"/>
        <xdr:cNvCxnSpPr/>
      </xdr:nvCxnSpPr>
      <xdr:spPr bwMode="auto">
        <a:xfrm flipV="1">
          <a:off x="4305300" y="3188289"/>
          <a:ext cx="698500" cy="20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45283</xdr:rowOff>
    </xdr:from>
    <xdr:to>
      <xdr:col>22</xdr:col>
      <xdr:colOff>114300</xdr:colOff>
      <xdr:row>18</xdr:row>
      <xdr:rowOff>75230</xdr:rowOff>
    </xdr:to>
    <xdr:cxnSp macro="">
      <xdr:nvCxnSpPr>
        <xdr:cNvPr id="54" name="直線コネクタ 53"/>
        <xdr:cNvCxnSpPr/>
      </xdr:nvCxnSpPr>
      <xdr:spPr bwMode="auto">
        <a:xfrm>
          <a:off x="3606800" y="3179008"/>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14514</xdr:rowOff>
    </xdr:from>
    <xdr:to>
      <xdr:col>18</xdr:col>
      <xdr:colOff>177800</xdr:colOff>
      <xdr:row>18</xdr:row>
      <xdr:rowOff>45283</xdr:rowOff>
    </xdr:to>
    <xdr:cxnSp macro="">
      <xdr:nvCxnSpPr>
        <xdr:cNvPr id="57" name="直線コネクタ 56"/>
        <xdr:cNvCxnSpPr/>
      </xdr:nvCxnSpPr>
      <xdr:spPr bwMode="auto">
        <a:xfrm>
          <a:off x="2908300" y="3148239"/>
          <a:ext cx="698500" cy="3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26807</xdr:rowOff>
    </xdr:from>
    <xdr:to>
      <xdr:col>29</xdr:col>
      <xdr:colOff>177800</xdr:colOff>
      <xdr:row>18</xdr:row>
      <xdr:rowOff>128407</xdr:rowOff>
    </xdr:to>
    <xdr:sp macro="" textlink="">
      <xdr:nvSpPr>
        <xdr:cNvPr id="67" name="楕円 66"/>
        <xdr:cNvSpPr/>
      </xdr:nvSpPr>
      <xdr:spPr bwMode="auto">
        <a:xfrm>
          <a:off x="5600700" y="316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170334</xdr:rowOff>
    </xdr:from>
    <xdr:ext cx="762000" cy="259045"/>
    <xdr:sp macro="" textlink="">
      <xdr:nvSpPr>
        <xdr:cNvPr id="68" name="人口1人当たり決算額の推移該当値テキスト130"/>
        <xdr:cNvSpPr txBox="1"/>
      </xdr:nvSpPr>
      <xdr:spPr>
        <a:xfrm>
          <a:off x="5740400" y="313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3764</xdr:rowOff>
    </xdr:from>
    <xdr:to>
      <xdr:col>26</xdr:col>
      <xdr:colOff>101600</xdr:colOff>
      <xdr:row>18</xdr:row>
      <xdr:rowOff>105364</xdr:rowOff>
    </xdr:to>
    <xdr:sp macro="" textlink="">
      <xdr:nvSpPr>
        <xdr:cNvPr id="69" name="楕円 68"/>
        <xdr:cNvSpPr/>
      </xdr:nvSpPr>
      <xdr:spPr bwMode="auto">
        <a:xfrm>
          <a:off x="4953000" y="313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90141</xdr:rowOff>
    </xdr:from>
    <xdr:ext cx="736600" cy="259045"/>
    <xdr:sp macro="" textlink="">
      <xdr:nvSpPr>
        <xdr:cNvPr id="70" name="テキスト ボックス 69"/>
        <xdr:cNvSpPr txBox="1"/>
      </xdr:nvSpPr>
      <xdr:spPr>
        <a:xfrm>
          <a:off x="4622800" y="322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24430</xdr:rowOff>
    </xdr:from>
    <xdr:to>
      <xdr:col>22</xdr:col>
      <xdr:colOff>165100</xdr:colOff>
      <xdr:row>18</xdr:row>
      <xdr:rowOff>126030</xdr:rowOff>
    </xdr:to>
    <xdr:sp macro="" textlink="">
      <xdr:nvSpPr>
        <xdr:cNvPr id="71" name="楕円 70"/>
        <xdr:cNvSpPr/>
      </xdr:nvSpPr>
      <xdr:spPr bwMode="auto">
        <a:xfrm>
          <a:off x="4254500" y="315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110807</xdr:rowOff>
    </xdr:from>
    <xdr:ext cx="762000" cy="259045"/>
    <xdr:sp macro="" textlink="">
      <xdr:nvSpPr>
        <xdr:cNvPr id="72" name="テキスト ボックス 71"/>
        <xdr:cNvSpPr txBox="1"/>
      </xdr:nvSpPr>
      <xdr:spPr>
        <a:xfrm>
          <a:off x="3924300" y="324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165933</xdr:rowOff>
    </xdr:from>
    <xdr:to>
      <xdr:col>19</xdr:col>
      <xdr:colOff>38100</xdr:colOff>
      <xdr:row>18</xdr:row>
      <xdr:rowOff>96083</xdr:rowOff>
    </xdr:to>
    <xdr:sp macro="" textlink="">
      <xdr:nvSpPr>
        <xdr:cNvPr id="73" name="楕円 72"/>
        <xdr:cNvSpPr/>
      </xdr:nvSpPr>
      <xdr:spPr bwMode="auto">
        <a:xfrm>
          <a:off x="3556000" y="312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80860</xdr:rowOff>
    </xdr:from>
    <xdr:ext cx="762000" cy="259045"/>
    <xdr:sp macro="" textlink="">
      <xdr:nvSpPr>
        <xdr:cNvPr id="74" name="テキスト ボックス 73"/>
        <xdr:cNvSpPr txBox="1"/>
      </xdr:nvSpPr>
      <xdr:spPr>
        <a:xfrm>
          <a:off x="3225800" y="32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135164</xdr:rowOff>
    </xdr:from>
    <xdr:to>
      <xdr:col>15</xdr:col>
      <xdr:colOff>101600</xdr:colOff>
      <xdr:row>18</xdr:row>
      <xdr:rowOff>65314</xdr:rowOff>
    </xdr:to>
    <xdr:sp macro="" textlink="">
      <xdr:nvSpPr>
        <xdr:cNvPr id="75" name="楕円 74"/>
        <xdr:cNvSpPr/>
      </xdr:nvSpPr>
      <xdr:spPr bwMode="auto">
        <a:xfrm>
          <a:off x="2857500" y="309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50091</xdr:rowOff>
    </xdr:from>
    <xdr:ext cx="762000" cy="259045"/>
    <xdr:sp macro="" textlink="">
      <xdr:nvSpPr>
        <xdr:cNvPr id="76" name="テキスト ボックス 75"/>
        <xdr:cNvSpPr txBox="1"/>
      </xdr:nvSpPr>
      <xdr:spPr>
        <a:xfrm>
          <a:off x="2527300" y="318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164947</xdr:rowOff>
    </xdr:from>
    <xdr:to>
      <xdr:col>29</xdr:col>
      <xdr:colOff>127000</xdr:colOff>
      <xdr:row>35</xdr:row>
      <xdr:rowOff>222745</xdr:rowOff>
    </xdr:to>
    <xdr:cxnSp macro="">
      <xdr:nvCxnSpPr>
        <xdr:cNvPr id="109" name="直線コネクタ 108"/>
        <xdr:cNvCxnSpPr/>
      </xdr:nvCxnSpPr>
      <xdr:spPr bwMode="auto">
        <a:xfrm flipV="1">
          <a:off x="5003800" y="6775297"/>
          <a:ext cx="6477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207467</xdr:rowOff>
    </xdr:from>
    <xdr:to>
      <xdr:col>26</xdr:col>
      <xdr:colOff>50800</xdr:colOff>
      <xdr:row>35</xdr:row>
      <xdr:rowOff>222745</xdr:rowOff>
    </xdr:to>
    <xdr:cxnSp macro="">
      <xdr:nvCxnSpPr>
        <xdr:cNvPr id="112" name="直線コネクタ 111"/>
        <xdr:cNvCxnSpPr/>
      </xdr:nvCxnSpPr>
      <xdr:spPr bwMode="auto">
        <a:xfrm>
          <a:off x="4305300" y="6817817"/>
          <a:ext cx="6985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110655</xdr:rowOff>
    </xdr:from>
    <xdr:to>
      <xdr:col>22</xdr:col>
      <xdr:colOff>114300</xdr:colOff>
      <xdr:row>35</xdr:row>
      <xdr:rowOff>207467</xdr:rowOff>
    </xdr:to>
    <xdr:cxnSp macro="">
      <xdr:nvCxnSpPr>
        <xdr:cNvPr id="115" name="直線コネクタ 114"/>
        <xdr:cNvCxnSpPr/>
      </xdr:nvCxnSpPr>
      <xdr:spPr bwMode="auto">
        <a:xfrm>
          <a:off x="3606800" y="6721005"/>
          <a:ext cx="698500" cy="9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108559</xdr:rowOff>
    </xdr:from>
    <xdr:to>
      <xdr:col>18</xdr:col>
      <xdr:colOff>177800</xdr:colOff>
      <xdr:row>35</xdr:row>
      <xdr:rowOff>110655</xdr:rowOff>
    </xdr:to>
    <xdr:cxnSp macro="">
      <xdr:nvCxnSpPr>
        <xdr:cNvPr id="118" name="直線コネクタ 117"/>
        <xdr:cNvCxnSpPr/>
      </xdr:nvCxnSpPr>
      <xdr:spPr bwMode="auto">
        <a:xfrm>
          <a:off x="2908300" y="6718909"/>
          <a:ext cx="698500" cy="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114147</xdr:rowOff>
    </xdr:from>
    <xdr:to>
      <xdr:col>29</xdr:col>
      <xdr:colOff>177800</xdr:colOff>
      <xdr:row>35</xdr:row>
      <xdr:rowOff>215747</xdr:rowOff>
    </xdr:to>
    <xdr:sp macro="" textlink="">
      <xdr:nvSpPr>
        <xdr:cNvPr id="128" name="楕円 127"/>
        <xdr:cNvSpPr/>
      </xdr:nvSpPr>
      <xdr:spPr bwMode="auto">
        <a:xfrm>
          <a:off x="5600700" y="67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302124</xdr:rowOff>
    </xdr:from>
    <xdr:ext cx="762000" cy="259045"/>
    <xdr:sp macro="" textlink="">
      <xdr:nvSpPr>
        <xdr:cNvPr id="129" name="人口1人当たり決算額の推移該当値テキスト445"/>
        <xdr:cNvSpPr txBox="1"/>
      </xdr:nvSpPr>
      <xdr:spPr>
        <a:xfrm>
          <a:off x="5740400" y="656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171945</xdr:rowOff>
    </xdr:from>
    <xdr:to>
      <xdr:col>26</xdr:col>
      <xdr:colOff>101600</xdr:colOff>
      <xdr:row>35</xdr:row>
      <xdr:rowOff>273545</xdr:rowOff>
    </xdr:to>
    <xdr:sp macro="" textlink="">
      <xdr:nvSpPr>
        <xdr:cNvPr id="130" name="楕円 129"/>
        <xdr:cNvSpPr/>
      </xdr:nvSpPr>
      <xdr:spPr bwMode="auto">
        <a:xfrm>
          <a:off x="4953000" y="678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283722</xdr:rowOff>
    </xdr:from>
    <xdr:ext cx="736600" cy="259045"/>
    <xdr:sp macro="" textlink="">
      <xdr:nvSpPr>
        <xdr:cNvPr id="131" name="テキスト ボックス 130"/>
        <xdr:cNvSpPr txBox="1"/>
      </xdr:nvSpPr>
      <xdr:spPr>
        <a:xfrm>
          <a:off x="4622800" y="655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156667</xdr:rowOff>
    </xdr:from>
    <xdr:to>
      <xdr:col>22</xdr:col>
      <xdr:colOff>165100</xdr:colOff>
      <xdr:row>35</xdr:row>
      <xdr:rowOff>258267</xdr:rowOff>
    </xdr:to>
    <xdr:sp macro="" textlink="">
      <xdr:nvSpPr>
        <xdr:cNvPr id="132" name="楕円 131"/>
        <xdr:cNvSpPr/>
      </xdr:nvSpPr>
      <xdr:spPr bwMode="auto">
        <a:xfrm>
          <a:off x="4254500" y="67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268444</xdr:rowOff>
    </xdr:from>
    <xdr:ext cx="762000" cy="259045"/>
    <xdr:sp macro="" textlink="">
      <xdr:nvSpPr>
        <xdr:cNvPr id="133" name="テキスト ボックス 132"/>
        <xdr:cNvSpPr txBox="1"/>
      </xdr:nvSpPr>
      <xdr:spPr>
        <a:xfrm>
          <a:off x="3924300" y="65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59855</xdr:rowOff>
    </xdr:from>
    <xdr:to>
      <xdr:col>19</xdr:col>
      <xdr:colOff>38100</xdr:colOff>
      <xdr:row>35</xdr:row>
      <xdr:rowOff>161455</xdr:rowOff>
    </xdr:to>
    <xdr:sp macro="" textlink="">
      <xdr:nvSpPr>
        <xdr:cNvPr id="134" name="楕円 133"/>
        <xdr:cNvSpPr/>
      </xdr:nvSpPr>
      <xdr:spPr bwMode="auto">
        <a:xfrm>
          <a:off x="3556000" y="667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171632</xdr:rowOff>
    </xdr:from>
    <xdr:ext cx="762000" cy="259045"/>
    <xdr:sp macro="" textlink="">
      <xdr:nvSpPr>
        <xdr:cNvPr id="135" name="テキスト ボックス 134"/>
        <xdr:cNvSpPr txBox="1"/>
      </xdr:nvSpPr>
      <xdr:spPr>
        <a:xfrm>
          <a:off x="3225800" y="643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57759</xdr:rowOff>
    </xdr:from>
    <xdr:to>
      <xdr:col>15</xdr:col>
      <xdr:colOff>101600</xdr:colOff>
      <xdr:row>35</xdr:row>
      <xdr:rowOff>159359</xdr:rowOff>
    </xdr:to>
    <xdr:sp macro="" textlink="">
      <xdr:nvSpPr>
        <xdr:cNvPr id="136" name="楕円 135"/>
        <xdr:cNvSpPr/>
      </xdr:nvSpPr>
      <xdr:spPr bwMode="auto">
        <a:xfrm>
          <a:off x="2857500" y="666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169536</xdr:rowOff>
    </xdr:from>
    <xdr:ext cx="762000" cy="259045"/>
    <xdr:sp macro="" textlink="">
      <xdr:nvSpPr>
        <xdr:cNvPr id="137" name="テキスト ボックス 136"/>
        <xdr:cNvSpPr txBox="1"/>
      </xdr:nvSpPr>
      <xdr:spPr>
        <a:xfrm>
          <a:off x="2527300" y="64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198,858
193,482
51.39
57,078,154
54,845,337
1,497,418
33,205,939
52,007,081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147015</xdr:rowOff>
    </xdr:from>
    <xdr:to>
      <xdr:col>24</xdr:col>
      <xdr:colOff>63500</xdr:colOff>
      <xdr:row>36</xdr:row>
      <xdr:rowOff>10198</xdr:rowOff>
    </xdr:to>
    <xdr:cxnSp macro="">
      <xdr:nvCxnSpPr>
        <xdr:cNvPr id="61" name="直線コネクタ 60"/>
        <xdr:cNvCxnSpPr/>
      </xdr:nvCxnSpPr>
      <xdr:spPr>
        <a:xfrm>
          <a:off x="3797300" y="6147765"/>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147015</xdr:rowOff>
    </xdr:from>
    <xdr:to>
      <xdr:col>19</xdr:col>
      <xdr:colOff>177800</xdr:colOff>
      <xdr:row>35</xdr:row>
      <xdr:rowOff>153569</xdr:rowOff>
    </xdr:to>
    <xdr:cxnSp macro="">
      <xdr:nvCxnSpPr>
        <xdr:cNvPr id="64" name="直線コネクタ 63"/>
        <xdr:cNvCxnSpPr/>
      </xdr:nvCxnSpPr>
      <xdr:spPr>
        <a:xfrm flipV="1">
          <a:off x="2908300" y="6147765"/>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150482</xdr:rowOff>
    </xdr:from>
    <xdr:to>
      <xdr:col>15</xdr:col>
      <xdr:colOff>50800</xdr:colOff>
      <xdr:row>35</xdr:row>
      <xdr:rowOff>153569</xdr:rowOff>
    </xdr:to>
    <xdr:cxnSp macro="">
      <xdr:nvCxnSpPr>
        <xdr:cNvPr id="67" name="直線コネクタ 66"/>
        <xdr:cNvCxnSpPr/>
      </xdr:nvCxnSpPr>
      <xdr:spPr>
        <a:xfrm>
          <a:off x="2019300" y="615123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113411</xdr:rowOff>
    </xdr:from>
    <xdr:to>
      <xdr:col>10</xdr:col>
      <xdr:colOff>114300</xdr:colOff>
      <xdr:row>35</xdr:row>
      <xdr:rowOff>150482</xdr:rowOff>
    </xdr:to>
    <xdr:cxnSp macro="">
      <xdr:nvCxnSpPr>
        <xdr:cNvPr id="70" name="直線コネクタ 69"/>
        <xdr:cNvCxnSpPr/>
      </xdr:nvCxnSpPr>
      <xdr:spPr>
        <a:xfrm>
          <a:off x="1130300" y="6114161"/>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130848</xdr:rowOff>
    </xdr:from>
    <xdr:to>
      <xdr:col>24</xdr:col>
      <xdr:colOff>114300</xdr:colOff>
      <xdr:row>36</xdr:row>
      <xdr:rowOff>60998</xdr:rowOff>
    </xdr:to>
    <xdr:sp macro="" textlink="">
      <xdr:nvSpPr>
        <xdr:cNvPr id="80" name="楕円 79"/>
        <xdr:cNvSpPr/>
      </xdr:nvSpPr>
      <xdr:spPr>
        <a:xfrm>
          <a:off x="4584700" y="61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109275</xdr:rowOff>
    </xdr:from>
    <xdr:ext cx="534377" cy="259045"/>
    <xdr:sp macro="" textlink="">
      <xdr:nvSpPr>
        <xdr:cNvPr id="81" name="人件費該当値テキスト"/>
        <xdr:cNvSpPr txBox="1"/>
      </xdr:nvSpPr>
      <xdr:spPr>
        <a:xfrm>
          <a:off x="4686300" y="611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96215</xdr:rowOff>
    </xdr:from>
    <xdr:to>
      <xdr:col>20</xdr:col>
      <xdr:colOff>38100</xdr:colOff>
      <xdr:row>36</xdr:row>
      <xdr:rowOff>26365</xdr:rowOff>
    </xdr:to>
    <xdr:sp macro="" textlink="">
      <xdr:nvSpPr>
        <xdr:cNvPr id="82" name="楕円 81"/>
        <xdr:cNvSpPr/>
      </xdr:nvSpPr>
      <xdr:spPr>
        <a:xfrm>
          <a:off x="37465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17492</xdr:rowOff>
    </xdr:from>
    <xdr:ext cx="534377" cy="259045"/>
    <xdr:sp macro="" textlink="">
      <xdr:nvSpPr>
        <xdr:cNvPr id="83" name="テキスト ボックス 82"/>
        <xdr:cNvSpPr txBox="1"/>
      </xdr:nvSpPr>
      <xdr:spPr>
        <a:xfrm>
          <a:off x="3530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102769</xdr:rowOff>
    </xdr:from>
    <xdr:to>
      <xdr:col>15</xdr:col>
      <xdr:colOff>101600</xdr:colOff>
      <xdr:row>36</xdr:row>
      <xdr:rowOff>32919</xdr:rowOff>
    </xdr:to>
    <xdr:sp macro="" textlink="">
      <xdr:nvSpPr>
        <xdr:cNvPr id="84" name="楕円 83"/>
        <xdr:cNvSpPr/>
      </xdr:nvSpPr>
      <xdr:spPr>
        <a:xfrm>
          <a:off x="2857500" y="61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24046</xdr:rowOff>
    </xdr:from>
    <xdr:ext cx="534377" cy="259045"/>
    <xdr:sp macro="" textlink="">
      <xdr:nvSpPr>
        <xdr:cNvPr id="85" name="テキスト ボックス 84"/>
        <xdr:cNvSpPr txBox="1"/>
      </xdr:nvSpPr>
      <xdr:spPr>
        <a:xfrm>
          <a:off x="2641111" y="61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99682</xdr:rowOff>
    </xdr:from>
    <xdr:to>
      <xdr:col>10</xdr:col>
      <xdr:colOff>165100</xdr:colOff>
      <xdr:row>36</xdr:row>
      <xdr:rowOff>29832</xdr:rowOff>
    </xdr:to>
    <xdr:sp macro="" textlink="">
      <xdr:nvSpPr>
        <xdr:cNvPr id="86" name="楕円 85"/>
        <xdr:cNvSpPr/>
      </xdr:nvSpPr>
      <xdr:spPr>
        <a:xfrm>
          <a:off x="1968500" y="61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20959</xdr:rowOff>
    </xdr:from>
    <xdr:ext cx="534377" cy="259045"/>
    <xdr:sp macro="" textlink="">
      <xdr:nvSpPr>
        <xdr:cNvPr id="87" name="テキスト ボックス 86"/>
        <xdr:cNvSpPr txBox="1"/>
      </xdr:nvSpPr>
      <xdr:spPr>
        <a:xfrm>
          <a:off x="1752111" y="61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88" name="楕円 87"/>
        <xdr:cNvSpPr/>
      </xdr:nvSpPr>
      <xdr:spPr>
        <a:xfrm>
          <a:off x="1079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155338</xdr:rowOff>
    </xdr:from>
    <xdr:ext cx="534377" cy="259045"/>
    <xdr:sp macro="" textlink="">
      <xdr:nvSpPr>
        <xdr:cNvPr id="89" name="テキスト ボックス 88"/>
        <xdr:cNvSpPr txBox="1"/>
      </xdr:nvSpPr>
      <xdr:spPr>
        <a:xfrm>
          <a:off x="863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90845</xdr:rowOff>
    </xdr:from>
    <xdr:to>
      <xdr:col>24</xdr:col>
      <xdr:colOff>63500</xdr:colOff>
      <xdr:row>56</xdr:row>
      <xdr:rowOff>92266</xdr:rowOff>
    </xdr:to>
    <xdr:cxnSp macro="">
      <xdr:nvCxnSpPr>
        <xdr:cNvPr id="121" name="直線コネクタ 120"/>
        <xdr:cNvCxnSpPr/>
      </xdr:nvCxnSpPr>
      <xdr:spPr>
        <a:xfrm>
          <a:off x="3797300" y="9692045"/>
          <a:ext cx="8382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90845</xdr:rowOff>
    </xdr:from>
    <xdr:to>
      <xdr:col>19</xdr:col>
      <xdr:colOff>177800</xdr:colOff>
      <xdr:row>56</xdr:row>
      <xdr:rowOff>133397</xdr:rowOff>
    </xdr:to>
    <xdr:cxnSp macro="">
      <xdr:nvCxnSpPr>
        <xdr:cNvPr id="124" name="直線コネクタ 123"/>
        <xdr:cNvCxnSpPr/>
      </xdr:nvCxnSpPr>
      <xdr:spPr>
        <a:xfrm flipV="1">
          <a:off x="2908300" y="9692045"/>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133397</xdr:rowOff>
    </xdr:from>
    <xdr:to>
      <xdr:col>15</xdr:col>
      <xdr:colOff>50800</xdr:colOff>
      <xdr:row>56</xdr:row>
      <xdr:rowOff>148795</xdr:rowOff>
    </xdr:to>
    <xdr:cxnSp macro="">
      <xdr:nvCxnSpPr>
        <xdr:cNvPr id="127" name="直線コネクタ 126"/>
        <xdr:cNvCxnSpPr/>
      </xdr:nvCxnSpPr>
      <xdr:spPr>
        <a:xfrm flipV="1">
          <a:off x="2019300" y="9734597"/>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148795</xdr:rowOff>
    </xdr:from>
    <xdr:to>
      <xdr:col>10</xdr:col>
      <xdr:colOff>114300</xdr:colOff>
      <xdr:row>56</xdr:row>
      <xdr:rowOff>163017</xdr:rowOff>
    </xdr:to>
    <xdr:cxnSp macro="">
      <xdr:nvCxnSpPr>
        <xdr:cNvPr id="130" name="直線コネクタ 129"/>
        <xdr:cNvCxnSpPr/>
      </xdr:nvCxnSpPr>
      <xdr:spPr>
        <a:xfrm flipV="1">
          <a:off x="1130300" y="9749995"/>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41466</xdr:rowOff>
    </xdr:from>
    <xdr:to>
      <xdr:col>24</xdr:col>
      <xdr:colOff>114300</xdr:colOff>
      <xdr:row>56</xdr:row>
      <xdr:rowOff>143066</xdr:rowOff>
    </xdr:to>
    <xdr:sp macro="" textlink="">
      <xdr:nvSpPr>
        <xdr:cNvPr id="140" name="楕円 139"/>
        <xdr:cNvSpPr/>
      </xdr:nvSpPr>
      <xdr:spPr>
        <a:xfrm>
          <a:off x="4584700" y="96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64343</xdr:rowOff>
    </xdr:from>
    <xdr:ext cx="534377" cy="259045"/>
    <xdr:sp macro="" textlink="">
      <xdr:nvSpPr>
        <xdr:cNvPr id="141" name="物件費該当値テキスト"/>
        <xdr:cNvSpPr txBox="1"/>
      </xdr:nvSpPr>
      <xdr:spPr>
        <a:xfrm>
          <a:off x="4686300" y="94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40045</xdr:rowOff>
    </xdr:from>
    <xdr:to>
      <xdr:col>20</xdr:col>
      <xdr:colOff>38100</xdr:colOff>
      <xdr:row>56</xdr:row>
      <xdr:rowOff>141645</xdr:rowOff>
    </xdr:to>
    <xdr:sp macro="" textlink="">
      <xdr:nvSpPr>
        <xdr:cNvPr id="142" name="楕円 141"/>
        <xdr:cNvSpPr/>
      </xdr:nvSpPr>
      <xdr:spPr>
        <a:xfrm>
          <a:off x="3746500" y="9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132772</xdr:rowOff>
    </xdr:from>
    <xdr:ext cx="534377" cy="259045"/>
    <xdr:sp macro="" textlink="">
      <xdr:nvSpPr>
        <xdr:cNvPr id="143" name="テキスト ボックス 142"/>
        <xdr:cNvSpPr txBox="1"/>
      </xdr:nvSpPr>
      <xdr:spPr>
        <a:xfrm>
          <a:off x="3530111" y="973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82597</xdr:rowOff>
    </xdr:from>
    <xdr:to>
      <xdr:col>15</xdr:col>
      <xdr:colOff>101600</xdr:colOff>
      <xdr:row>57</xdr:row>
      <xdr:rowOff>12747</xdr:rowOff>
    </xdr:to>
    <xdr:sp macro="" textlink="">
      <xdr:nvSpPr>
        <xdr:cNvPr id="144" name="楕円 143"/>
        <xdr:cNvSpPr/>
      </xdr:nvSpPr>
      <xdr:spPr>
        <a:xfrm>
          <a:off x="2857500" y="96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3874</xdr:rowOff>
    </xdr:from>
    <xdr:ext cx="534377" cy="259045"/>
    <xdr:sp macro="" textlink="">
      <xdr:nvSpPr>
        <xdr:cNvPr id="145" name="テキスト ボックス 144"/>
        <xdr:cNvSpPr txBox="1"/>
      </xdr:nvSpPr>
      <xdr:spPr>
        <a:xfrm>
          <a:off x="2641111" y="97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97995</xdr:rowOff>
    </xdr:from>
    <xdr:to>
      <xdr:col>10</xdr:col>
      <xdr:colOff>165100</xdr:colOff>
      <xdr:row>57</xdr:row>
      <xdr:rowOff>28145</xdr:rowOff>
    </xdr:to>
    <xdr:sp macro="" textlink="">
      <xdr:nvSpPr>
        <xdr:cNvPr id="146" name="楕円 145"/>
        <xdr:cNvSpPr/>
      </xdr:nvSpPr>
      <xdr:spPr>
        <a:xfrm>
          <a:off x="1968500" y="96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19272</xdr:rowOff>
    </xdr:from>
    <xdr:ext cx="534377" cy="259045"/>
    <xdr:sp macro="" textlink="">
      <xdr:nvSpPr>
        <xdr:cNvPr id="147" name="テキスト ボックス 146"/>
        <xdr:cNvSpPr txBox="1"/>
      </xdr:nvSpPr>
      <xdr:spPr>
        <a:xfrm>
          <a:off x="1752111" y="97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112217</xdr:rowOff>
    </xdr:from>
    <xdr:to>
      <xdr:col>6</xdr:col>
      <xdr:colOff>38100</xdr:colOff>
      <xdr:row>57</xdr:row>
      <xdr:rowOff>42367</xdr:rowOff>
    </xdr:to>
    <xdr:sp macro="" textlink="">
      <xdr:nvSpPr>
        <xdr:cNvPr id="148" name="楕円 147"/>
        <xdr:cNvSpPr/>
      </xdr:nvSpPr>
      <xdr:spPr>
        <a:xfrm>
          <a:off x="1079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33494</xdr:rowOff>
    </xdr:from>
    <xdr:ext cx="534377" cy="259045"/>
    <xdr:sp macro="" textlink="">
      <xdr:nvSpPr>
        <xdr:cNvPr id="149" name="テキスト ボックス 148"/>
        <xdr:cNvSpPr txBox="1"/>
      </xdr:nvSpPr>
      <xdr:spPr>
        <a:xfrm>
          <a:off x="863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53594</xdr:rowOff>
    </xdr:from>
    <xdr:to>
      <xdr:col>24</xdr:col>
      <xdr:colOff>63500</xdr:colOff>
      <xdr:row>78</xdr:row>
      <xdr:rowOff>56769</xdr:rowOff>
    </xdr:to>
    <xdr:cxnSp macro="">
      <xdr:nvCxnSpPr>
        <xdr:cNvPr id="178" name="直線コネクタ 177"/>
        <xdr:cNvCxnSpPr/>
      </xdr:nvCxnSpPr>
      <xdr:spPr>
        <a:xfrm>
          <a:off x="3797300" y="13426694"/>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53594</xdr:rowOff>
    </xdr:from>
    <xdr:to>
      <xdr:col>19</xdr:col>
      <xdr:colOff>177800</xdr:colOff>
      <xdr:row>78</xdr:row>
      <xdr:rowOff>73152</xdr:rowOff>
    </xdr:to>
    <xdr:cxnSp macro="">
      <xdr:nvCxnSpPr>
        <xdr:cNvPr id="181" name="直線コネクタ 180"/>
        <xdr:cNvCxnSpPr/>
      </xdr:nvCxnSpPr>
      <xdr:spPr>
        <a:xfrm flipV="1">
          <a:off x="2908300" y="13426694"/>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70865</xdr:rowOff>
    </xdr:from>
    <xdr:to>
      <xdr:col>15</xdr:col>
      <xdr:colOff>50800</xdr:colOff>
      <xdr:row>78</xdr:row>
      <xdr:rowOff>73152</xdr:rowOff>
    </xdr:to>
    <xdr:cxnSp macro="">
      <xdr:nvCxnSpPr>
        <xdr:cNvPr id="184" name="直線コネクタ 183"/>
        <xdr:cNvCxnSpPr/>
      </xdr:nvCxnSpPr>
      <xdr:spPr>
        <a:xfrm>
          <a:off x="2019300" y="134439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70865</xdr:rowOff>
    </xdr:from>
    <xdr:to>
      <xdr:col>10</xdr:col>
      <xdr:colOff>114300</xdr:colOff>
      <xdr:row>78</xdr:row>
      <xdr:rowOff>85217</xdr:rowOff>
    </xdr:to>
    <xdr:cxnSp macro="">
      <xdr:nvCxnSpPr>
        <xdr:cNvPr id="187" name="直線コネクタ 186"/>
        <xdr:cNvCxnSpPr/>
      </xdr:nvCxnSpPr>
      <xdr:spPr>
        <a:xfrm flipV="1">
          <a:off x="1130300" y="13443965"/>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5969</xdr:rowOff>
    </xdr:from>
    <xdr:to>
      <xdr:col>24</xdr:col>
      <xdr:colOff>114300</xdr:colOff>
      <xdr:row>78</xdr:row>
      <xdr:rowOff>107569</xdr:rowOff>
    </xdr:to>
    <xdr:sp macro="" textlink="">
      <xdr:nvSpPr>
        <xdr:cNvPr id="197" name="楕円 196"/>
        <xdr:cNvSpPr/>
      </xdr:nvSpPr>
      <xdr:spPr>
        <a:xfrm>
          <a:off x="4584700" y="133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92346</xdr:rowOff>
    </xdr:from>
    <xdr:ext cx="469744" cy="259045"/>
    <xdr:sp macro="" textlink="">
      <xdr:nvSpPr>
        <xdr:cNvPr id="198" name="維持補修費該当値テキスト"/>
        <xdr:cNvSpPr txBox="1"/>
      </xdr:nvSpPr>
      <xdr:spPr>
        <a:xfrm>
          <a:off x="4686300" y="132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2794</xdr:rowOff>
    </xdr:from>
    <xdr:to>
      <xdr:col>20</xdr:col>
      <xdr:colOff>38100</xdr:colOff>
      <xdr:row>78</xdr:row>
      <xdr:rowOff>104394</xdr:rowOff>
    </xdr:to>
    <xdr:sp macro="" textlink="">
      <xdr:nvSpPr>
        <xdr:cNvPr id="199" name="楕円 198"/>
        <xdr:cNvSpPr/>
      </xdr:nvSpPr>
      <xdr:spPr>
        <a:xfrm>
          <a:off x="3746500" y="133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95521</xdr:rowOff>
    </xdr:from>
    <xdr:ext cx="469744" cy="259045"/>
    <xdr:sp macro="" textlink="">
      <xdr:nvSpPr>
        <xdr:cNvPr id="200" name="テキスト ボックス 199"/>
        <xdr:cNvSpPr txBox="1"/>
      </xdr:nvSpPr>
      <xdr:spPr>
        <a:xfrm>
          <a:off x="3562428" y="134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22352</xdr:rowOff>
    </xdr:from>
    <xdr:to>
      <xdr:col>15</xdr:col>
      <xdr:colOff>101600</xdr:colOff>
      <xdr:row>78</xdr:row>
      <xdr:rowOff>123952</xdr:rowOff>
    </xdr:to>
    <xdr:sp macro="" textlink="">
      <xdr:nvSpPr>
        <xdr:cNvPr id="201" name="楕円 200"/>
        <xdr:cNvSpPr/>
      </xdr:nvSpPr>
      <xdr:spPr>
        <a:xfrm>
          <a:off x="2857500" y="133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115079</xdr:rowOff>
    </xdr:from>
    <xdr:ext cx="469744" cy="259045"/>
    <xdr:sp macro="" textlink="">
      <xdr:nvSpPr>
        <xdr:cNvPr id="202" name="テキスト ボックス 201"/>
        <xdr:cNvSpPr txBox="1"/>
      </xdr:nvSpPr>
      <xdr:spPr>
        <a:xfrm>
          <a:off x="2673428" y="134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20065</xdr:rowOff>
    </xdr:from>
    <xdr:to>
      <xdr:col>10</xdr:col>
      <xdr:colOff>165100</xdr:colOff>
      <xdr:row>78</xdr:row>
      <xdr:rowOff>121665</xdr:rowOff>
    </xdr:to>
    <xdr:sp macro="" textlink="">
      <xdr:nvSpPr>
        <xdr:cNvPr id="203" name="楕円 202"/>
        <xdr:cNvSpPr/>
      </xdr:nvSpPr>
      <xdr:spPr>
        <a:xfrm>
          <a:off x="19685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112792</xdr:rowOff>
    </xdr:from>
    <xdr:ext cx="469744" cy="259045"/>
    <xdr:sp macro="" textlink="">
      <xdr:nvSpPr>
        <xdr:cNvPr id="204" name="テキスト ボックス 203"/>
        <xdr:cNvSpPr txBox="1"/>
      </xdr:nvSpPr>
      <xdr:spPr>
        <a:xfrm>
          <a:off x="1784428" y="1348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34417</xdr:rowOff>
    </xdr:from>
    <xdr:to>
      <xdr:col>6</xdr:col>
      <xdr:colOff>38100</xdr:colOff>
      <xdr:row>78</xdr:row>
      <xdr:rowOff>136017</xdr:rowOff>
    </xdr:to>
    <xdr:sp macro="" textlink="">
      <xdr:nvSpPr>
        <xdr:cNvPr id="205" name="楕円 204"/>
        <xdr:cNvSpPr/>
      </xdr:nvSpPr>
      <xdr:spPr>
        <a:xfrm>
          <a:off x="1079500" y="134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127144</xdr:rowOff>
    </xdr:from>
    <xdr:ext cx="469744" cy="259045"/>
    <xdr:sp macro="" textlink="">
      <xdr:nvSpPr>
        <xdr:cNvPr id="206" name="テキスト ボックス 205"/>
        <xdr:cNvSpPr txBox="1"/>
      </xdr:nvSpPr>
      <xdr:spPr>
        <a:xfrm>
          <a:off x="895428" y="135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40325</xdr:rowOff>
    </xdr:from>
    <xdr:to>
      <xdr:col>24</xdr:col>
      <xdr:colOff>63500</xdr:colOff>
      <xdr:row>98</xdr:row>
      <xdr:rowOff>55592</xdr:rowOff>
    </xdr:to>
    <xdr:cxnSp macro="">
      <xdr:nvCxnSpPr>
        <xdr:cNvPr id="238" name="直線コネクタ 237"/>
        <xdr:cNvCxnSpPr/>
      </xdr:nvCxnSpPr>
      <xdr:spPr>
        <a:xfrm flipV="1">
          <a:off x="3797300" y="16842425"/>
          <a:ext cx="8382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40260</xdr:rowOff>
    </xdr:from>
    <xdr:to>
      <xdr:col>19</xdr:col>
      <xdr:colOff>177800</xdr:colOff>
      <xdr:row>98</xdr:row>
      <xdr:rowOff>55592</xdr:rowOff>
    </xdr:to>
    <xdr:cxnSp macro="">
      <xdr:nvCxnSpPr>
        <xdr:cNvPr id="241" name="直線コネクタ 240"/>
        <xdr:cNvCxnSpPr/>
      </xdr:nvCxnSpPr>
      <xdr:spPr>
        <a:xfrm>
          <a:off x="2908300" y="16842360"/>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40260</xdr:rowOff>
    </xdr:from>
    <xdr:to>
      <xdr:col>15</xdr:col>
      <xdr:colOff>50800</xdr:colOff>
      <xdr:row>98</xdr:row>
      <xdr:rowOff>153628</xdr:rowOff>
    </xdr:to>
    <xdr:cxnSp macro="">
      <xdr:nvCxnSpPr>
        <xdr:cNvPr id="244" name="直線コネクタ 243"/>
        <xdr:cNvCxnSpPr/>
      </xdr:nvCxnSpPr>
      <xdr:spPr>
        <a:xfrm flipV="1">
          <a:off x="2019300" y="16842360"/>
          <a:ext cx="889000" cy="1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153628</xdr:rowOff>
    </xdr:from>
    <xdr:to>
      <xdr:col>10</xdr:col>
      <xdr:colOff>114300</xdr:colOff>
      <xdr:row>98</xdr:row>
      <xdr:rowOff>171377</xdr:rowOff>
    </xdr:to>
    <xdr:cxnSp macro="">
      <xdr:nvCxnSpPr>
        <xdr:cNvPr id="247" name="直線コネクタ 246"/>
        <xdr:cNvCxnSpPr/>
      </xdr:nvCxnSpPr>
      <xdr:spPr>
        <a:xfrm flipV="1">
          <a:off x="1130300" y="16955728"/>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160975</xdr:rowOff>
    </xdr:from>
    <xdr:to>
      <xdr:col>24</xdr:col>
      <xdr:colOff>114300</xdr:colOff>
      <xdr:row>98</xdr:row>
      <xdr:rowOff>91125</xdr:rowOff>
    </xdr:to>
    <xdr:sp macro="" textlink="">
      <xdr:nvSpPr>
        <xdr:cNvPr id="257" name="楕円 256"/>
        <xdr:cNvSpPr/>
      </xdr:nvSpPr>
      <xdr:spPr>
        <a:xfrm>
          <a:off x="4584700" y="167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75902</xdr:rowOff>
    </xdr:from>
    <xdr:ext cx="534377" cy="259045"/>
    <xdr:sp macro="" textlink="">
      <xdr:nvSpPr>
        <xdr:cNvPr id="258" name="扶助費該当値テキスト"/>
        <xdr:cNvSpPr txBox="1"/>
      </xdr:nvSpPr>
      <xdr:spPr>
        <a:xfrm>
          <a:off x="4686300" y="167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4792</xdr:rowOff>
    </xdr:from>
    <xdr:to>
      <xdr:col>20</xdr:col>
      <xdr:colOff>38100</xdr:colOff>
      <xdr:row>98</xdr:row>
      <xdr:rowOff>106392</xdr:rowOff>
    </xdr:to>
    <xdr:sp macro="" textlink="">
      <xdr:nvSpPr>
        <xdr:cNvPr id="259" name="楕円 258"/>
        <xdr:cNvSpPr/>
      </xdr:nvSpPr>
      <xdr:spPr>
        <a:xfrm>
          <a:off x="3746500" y="168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97519</xdr:rowOff>
    </xdr:from>
    <xdr:ext cx="534377" cy="259045"/>
    <xdr:sp macro="" textlink="">
      <xdr:nvSpPr>
        <xdr:cNvPr id="260" name="テキスト ボックス 259"/>
        <xdr:cNvSpPr txBox="1"/>
      </xdr:nvSpPr>
      <xdr:spPr>
        <a:xfrm>
          <a:off x="3530111"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160910</xdr:rowOff>
    </xdr:from>
    <xdr:to>
      <xdr:col>15</xdr:col>
      <xdr:colOff>101600</xdr:colOff>
      <xdr:row>98</xdr:row>
      <xdr:rowOff>91060</xdr:rowOff>
    </xdr:to>
    <xdr:sp macro="" textlink="">
      <xdr:nvSpPr>
        <xdr:cNvPr id="261" name="楕円 260"/>
        <xdr:cNvSpPr/>
      </xdr:nvSpPr>
      <xdr:spPr>
        <a:xfrm>
          <a:off x="2857500" y="167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82187</xdr:rowOff>
    </xdr:from>
    <xdr:ext cx="534377" cy="259045"/>
    <xdr:sp macro="" textlink="">
      <xdr:nvSpPr>
        <xdr:cNvPr id="262" name="テキスト ボックス 261"/>
        <xdr:cNvSpPr txBox="1"/>
      </xdr:nvSpPr>
      <xdr:spPr>
        <a:xfrm>
          <a:off x="2641111" y="168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102828</xdr:rowOff>
    </xdr:from>
    <xdr:to>
      <xdr:col>10</xdr:col>
      <xdr:colOff>165100</xdr:colOff>
      <xdr:row>99</xdr:row>
      <xdr:rowOff>32978</xdr:rowOff>
    </xdr:to>
    <xdr:sp macro="" textlink="">
      <xdr:nvSpPr>
        <xdr:cNvPr id="263" name="楕円 262"/>
        <xdr:cNvSpPr/>
      </xdr:nvSpPr>
      <xdr:spPr>
        <a:xfrm>
          <a:off x="1968500" y="169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24105</xdr:rowOff>
    </xdr:from>
    <xdr:ext cx="534377" cy="259045"/>
    <xdr:sp macro="" textlink="">
      <xdr:nvSpPr>
        <xdr:cNvPr id="264" name="テキスト ボックス 263"/>
        <xdr:cNvSpPr txBox="1"/>
      </xdr:nvSpPr>
      <xdr:spPr>
        <a:xfrm>
          <a:off x="1752111" y="16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120577</xdr:rowOff>
    </xdr:from>
    <xdr:to>
      <xdr:col>6</xdr:col>
      <xdr:colOff>38100</xdr:colOff>
      <xdr:row>99</xdr:row>
      <xdr:rowOff>50727</xdr:rowOff>
    </xdr:to>
    <xdr:sp macro="" textlink="">
      <xdr:nvSpPr>
        <xdr:cNvPr id="265" name="楕円 264"/>
        <xdr:cNvSpPr/>
      </xdr:nvSpPr>
      <xdr:spPr>
        <a:xfrm>
          <a:off x="1079500" y="169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41854</xdr:rowOff>
    </xdr:from>
    <xdr:ext cx="534377" cy="259045"/>
    <xdr:sp macro="" textlink="">
      <xdr:nvSpPr>
        <xdr:cNvPr id="266" name="テキスト ボックス 265"/>
        <xdr:cNvSpPr txBox="1"/>
      </xdr:nvSpPr>
      <xdr:spPr>
        <a:xfrm>
          <a:off x="863111" y="1701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107337</xdr:rowOff>
    </xdr:from>
    <xdr:to>
      <xdr:col>55</xdr:col>
      <xdr:colOff>0</xdr:colOff>
      <xdr:row>38</xdr:row>
      <xdr:rowOff>128738</xdr:rowOff>
    </xdr:to>
    <xdr:cxnSp macro="">
      <xdr:nvCxnSpPr>
        <xdr:cNvPr id="297" name="直線コネクタ 296"/>
        <xdr:cNvCxnSpPr/>
      </xdr:nvCxnSpPr>
      <xdr:spPr>
        <a:xfrm flipV="1">
          <a:off x="9639300" y="6622437"/>
          <a:ext cx="8382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125505</xdr:rowOff>
    </xdr:from>
    <xdr:to>
      <xdr:col>50</xdr:col>
      <xdr:colOff>114300</xdr:colOff>
      <xdr:row>38</xdr:row>
      <xdr:rowOff>128738</xdr:rowOff>
    </xdr:to>
    <xdr:cxnSp macro="">
      <xdr:nvCxnSpPr>
        <xdr:cNvPr id="300" name="直線コネクタ 299"/>
        <xdr:cNvCxnSpPr/>
      </xdr:nvCxnSpPr>
      <xdr:spPr>
        <a:xfrm>
          <a:off x="8750300" y="6640605"/>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105008</xdr:rowOff>
    </xdr:from>
    <xdr:to>
      <xdr:col>45</xdr:col>
      <xdr:colOff>177800</xdr:colOff>
      <xdr:row>38</xdr:row>
      <xdr:rowOff>125505</xdr:rowOff>
    </xdr:to>
    <xdr:cxnSp macro="">
      <xdr:nvCxnSpPr>
        <xdr:cNvPr id="303" name="直線コネクタ 302"/>
        <xdr:cNvCxnSpPr/>
      </xdr:nvCxnSpPr>
      <xdr:spPr>
        <a:xfrm>
          <a:off x="7861300" y="6620108"/>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5" name="テキスト ボックス 304"/>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105008</xdr:rowOff>
    </xdr:from>
    <xdr:to>
      <xdr:col>41</xdr:col>
      <xdr:colOff>50800</xdr:colOff>
      <xdr:row>38</xdr:row>
      <xdr:rowOff>124264</xdr:rowOff>
    </xdr:to>
    <xdr:cxnSp macro="">
      <xdr:nvCxnSpPr>
        <xdr:cNvPr id="306" name="直線コネクタ 305"/>
        <xdr:cNvCxnSpPr/>
      </xdr:nvCxnSpPr>
      <xdr:spPr>
        <a:xfrm flipV="1">
          <a:off x="6972300" y="6620108"/>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08" name="テキスト ボックス 307"/>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56537</xdr:rowOff>
    </xdr:from>
    <xdr:to>
      <xdr:col>55</xdr:col>
      <xdr:colOff>50800</xdr:colOff>
      <xdr:row>38</xdr:row>
      <xdr:rowOff>158137</xdr:rowOff>
    </xdr:to>
    <xdr:sp macro="" textlink="">
      <xdr:nvSpPr>
        <xdr:cNvPr id="316" name="楕円 315"/>
        <xdr:cNvSpPr/>
      </xdr:nvSpPr>
      <xdr:spPr>
        <a:xfrm>
          <a:off x="10426700" y="65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142914</xdr:rowOff>
    </xdr:from>
    <xdr:ext cx="534377" cy="259045"/>
    <xdr:sp macro="" textlink="">
      <xdr:nvSpPr>
        <xdr:cNvPr id="317" name="補助費等該当値テキスト"/>
        <xdr:cNvSpPr txBox="1"/>
      </xdr:nvSpPr>
      <xdr:spPr>
        <a:xfrm>
          <a:off x="10528300" y="64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77938</xdr:rowOff>
    </xdr:from>
    <xdr:to>
      <xdr:col>50</xdr:col>
      <xdr:colOff>165100</xdr:colOff>
      <xdr:row>39</xdr:row>
      <xdr:rowOff>8088</xdr:rowOff>
    </xdr:to>
    <xdr:sp macro="" textlink="">
      <xdr:nvSpPr>
        <xdr:cNvPr id="318" name="楕円 317"/>
        <xdr:cNvSpPr/>
      </xdr:nvSpPr>
      <xdr:spPr>
        <a:xfrm>
          <a:off x="9588500" y="65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170665</xdr:rowOff>
    </xdr:from>
    <xdr:ext cx="534377" cy="259045"/>
    <xdr:sp macro="" textlink="">
      <xdr:nvSpPr>
        <xdr:cNvPr id="319" name="テキスト ボックス 318"/>
        <xdr:cNvSpPr txBox="1"/>
      </xdr:nvSpPr>
      <xdr:spPr>
        <a:xfrm>
          <a:off x="9372111" y="668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74705</xdr:rowOff>
    </xdr:from>
    <xdr:to>
      <xdr:col>46</xdr:col>
      <xdr:colOff>38100</xdr:colOff>
      <xdr:row>39</xdr:row>
      <xdr:rowOff>4855</xdr:rowOff>
    </xdr:to>
    <xdr:sp macro="" textlink="">
      <xdr:nvSpPr>
        <xdr:cNvPr id="320" name="楕円 319"/>
        <xdr:cNvSpPr/>
      </xdr:nvSpPr>
      <xdr:spPr>
        <a:xfrm>
          <a:off x="8699500" y="65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167432</xdr:rowOff>
    </xdr:from>
    <xdr:ext cx="534377" cy="259045"/>
    <xdr:sp macro="" textlink="">
      <xdr:nvSpPr>
        <xdr:cNvPr id="321" name="テキスト ボックス 320"/>
        <xdr:cNvSpPr txBox="1"/>
      </xdr:nvSpPr>
      <xdr:spPr>
        <a:xfrm>
          <a:off x="8483111" y="668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54208</xdr:rowOff>
    </xdr:from>
    <xdr:to>
      <xdr:col>41</xdr:col>
      <xdr:colOff>101600</xdr:colOff>
      <xdr:row>38</xdr:row>
      <xdr:rowOff>155808</xdr:rowOff>
    </xdr:to>
    <xdr:sp macro="" textlink="">
      <xdr:nvSpPr>
        <xdr:cNvPr id="322" name="楕円 321"/>
        <xdr:cNvSpPr/>
      </xdr:nvSpPr>
      <xdr:spPr>
        <a:xfrm>
          <a:off x="7810500" y="65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146935</xdr:rowOff>
    </xdr:from>
    <xdr:ext cx="534377" cy="259045"/>
    <xdr:sp macro="" textlink="">
      <xdr:nvSpPr>
        <xdr:cNvPr id="323" name="テキスト ボックス 322"/>
        <xdr:cNvSpPr txBox="1"/>
      </xdr:nvSpPr>
      <xdr:spPr>
        <a:xfrm>
          <a:off x="7594111" y="66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73464</xdr:rowOff>
    </xdr:from>
    <xdr:to>
      <xdr:col>36</xdr:col>
      <xdr:colOff>165100</xdr:colOff>
      <xdr:row>39</xdr:row>
      <xdr:rowOff>3614</xdr:rowOff>
    </xdr:to>
    <xdr:sp macro="" textlink="">
      <xdr:nvSpPr>
        <xdr:cNvPr id="324" name="楕円 323"/>
        <xdr:cNvSpPr/>
      </xdr:nvSpPr>
      <xdr:spPr>
        <a:xfrm>
          <a:off x="6921500" y="65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166191</xdr:rowOff>
    </xdr:from>
    <xdr:ext cx="534377" cy="259045"/>
    <xdr:sp macro="" textlink="">
      <xdr:nvSpPr>
        <xdr:cNvPr id="325" name="テキスト ボックス 324"/>
        <xdr:cNvSpPr txBox="1"/>
      </xdr:nvSpPr>
      <xdr:spPr>
        <a:xfrm>
          <a:off x="6705111" y="66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104770</xdr:rowOff>
    </xdr:from>
    <xdr:to>
      <xdr:col>55</xdr:col>
      <xdr:colOff>0</xdr:colOff>
      <xdr:row>58</xdr:row>
      <xdr:rowOff>165646</xdr:rowOff>
    </xdr:to>
    <xdr:cxnSp macro="">
      <xdr:nvCxnSpPr>
        <xdr:cNvPr id="353" name="直線コネクタ 352"/>
        <xdr:cNvCxnSpPr/>
      </xdr:nvCxnSpPr>
      <xdr:spPr>
        <a:xfrm flipV="1">
          <a:off x="9639300" y="10048870"/>
          <a:ext cx="83820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53495</xdr:rowOff>
    </xdr:from>
    <xdr:to>
      <xdr:col>50</xdr:col>
      <xdr:colOff>114300</xdr:colOff>
      <xdr:row>58</xdr:row>
      <xdr:rowOff>165646</xdr:rowOff>
    </xdr:to>
    <xdr:cxnSp macro="">
      <xdr:nvCxnSpPr>
        <xdr:cNvPr id="356" name="直線コネクタ 355"/>
        <xdr:cNvCxnSpPr/>
      </xdr:nvCxnSpPr>
      <xdr:spPr>
        <a:xfrm>
          <a:off x="8750300" y="9826145"/>
          <a:ext cx="889000" cy="28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4918</xdr:rowOff>
    </xdr:from>
    <xdr:to>
      <xdr:col>45</xdr:col>
      <xdr:colOff>177800</xdr:colOff>
      <xdr:row>57</xdr:row>
      <xdr:rowOff>53495</xdr:rowOff>
    </xdr:to>
    <xdr:cxnSp macro="">
      <xdr:nvCxnSpPr>
        <xdr:cNvPr id="359" name="直線コネクタ 358"/>
        <xdr:cNvCxnSpPr/>
      </xdr:nvCxnSpPr>
      <xdr:spPr>
        <a:xfrm>
          <a:off x="7861300" y="9606118"/>
          <a:ext cx="889000" cy="2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168915</xdr:rowOff>
    </xdr:from>
    <xdr:to>
      <xdr:col>41</xdr:col>
      <xdr:colOff>50800</xdr:colOff>
      <xdr:row>56</xdr:row>
      <xdr:rowOff>4918</xdr:rowOff>
    </xdr:to>
    <xdr:cxnSp macro="">
      <xdr:nvCxnSpPr>
        <xdr:cNvPr id="362" name="直線コネクタ 361"/>
        <xdr:cNvCxnSpPr/>
      </xdr:nvCxnSpPr>
      <xdr:spPr>
        <a:xfrm>
          <a:off x="6972300" y="8912865"/>
          <a:ext cx="889000" cy="69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68447</xdr:rowOff>
    </xdr:from>
    <xdr:ext cx="534377" cy="259045"/>
    <xdr:sp macro="" textlink="">
      <xdr:nvSpPr>
        <xdr:cNvPr id="364" name="テキスト ボックス 363"/>
        <xdr:cNvSpPr txBox="1"/>
      </xdr:nvSpPr>
      <xdr:spPr>
        <a:xfrm>
          <a:off x="7594111" y="9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121803</xdr:rowOff>
    </xdr:from>
    <xdr:ext cx="534377" cy="259045"/>
    <xdr:sp macro="" textlink="">
      <xdr:nvSpPr>
        <xdr:cNvPr id="366" name="テキスト ボックス 365"/>
        <xdr:cNvSpPr txBox="1"/>
      </xdr:nvSpPr>
      <xdr:spPr>
        <a:xfrm>
          <a:off x="6705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53970</xdr:rowOff>
    </xdr:from>
    <xdr:to>
      <xdr:col>55</xdr:col>
      <xdr:colOff>50800</xdr:colOff>
      <xdr:row>58</xdr:row>
      <xdr:rowOff>155570</xdr:rowOff>
    </xdr:to>
    <xdr:sp macro="" textlink="">
      <xdr:nvSpPr>
        <xdr:cNvPr id="372" name="楕円 371"/>
        <xdr:cNvSpPr/>
      </xdr:nvSpPr>
      <xdr:spPr>
        <a:xfrm>
          <a:off x="10426700" y="99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140347</xdr:rowOff>
    </xdr:from>
    <xdr:ext cx="534377" cy="259045"/>
    <xdr:sp macro="" textlink="">
      <xdr:nvSpPr>
        <xdr:cNvPr id="373" name="普通建設事業費該当値テキスト"/>
        <xdr:cNvSpPr txBox="1"/>
      </xdr:nvSpPr>
      <xdr:spPr>
        <a:xfrm>
          <a:off x="10528300" y="99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114846</xdr:rowOff>
    </xdr:from>
    <xdr:to>
      <xdr:col>50</xdr:col>
      <xdr:colOff>165100</xdr:colOff>
      <xdr:row>59</xdr:row>
      <xdr:rowOff>44996</xdr:rowOff>
    </xdr:to>
    <xdr:sp macro="" textlink="">
      <xdr:nvSpPr>
        <xdr:cNvPr id="374" name="楕円 373"/>
        <xdr:cNvSpPr/>
      </xdr:nvSpPr>
      <xdr:spPr>
        <a:xfrm>
          <a:off x="9588500" y="100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36123</xdr:rowOff>
    </xdr:from>
    <xdr:ext cx="534377" cy="259045"/>
    <xdr:sp macro="" textlink="">
      <xdr:nvSpPr>
        <xdr:cNvPr id="375" name="テキスト ボックス 374"/>
        <xdr:cNvSpPr txBox="1"/>
      </xdr:nvSpPr>
      <xdr:spPr>
        <a:xfrm>
          <a:off x="9372111" y="101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2695</xdr:rowOff>
    </xdr:from>
    <xdr:to>
      <xdr:col>46</xdr:col>
      <xdr:colOff>38100</xdr:colOff>
      <xdr:row>57</xdr:row>
      <xdr:rowOff>104295</xdr:rowOff>
    </xdr:to>
    <xdr:sp macro="" textlink="">
      <xdr:nvSpPr>
        <xdr:cNvPr id="376" name="楕円 375"/>
        <xdr:cNvSpPr/>
      </xdr:nvSpPr>
      <xdr:spPr>
        <a:xfrm>
          <a:off x="8699500" y="97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95422</xdr:rowOff>
    </xdr:from>
    <xdr:ext cx="534377" cy="259045"/>
    <xdr:sp macro="" textlink="">
      <xdr:nvSpPr>
        <xdr:cNvPr id="377" name="テキスト ボックス 376"/>
        <xdr:cNvSpPr txBox="1"/>
      </xdr:nvSpPr>
      <xdr:spPr>
        <a:xfrm>
          <a:off x="8483111" y="98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125568</xdr:rowOff>
    </xdr:from>
    <xdr:to>
      <xdr:col>41</xdr:col>
      <xdr:colOff>101600</xdr:colOff>
      <xdr:row>56</xdr:row>
      <xdr:rowOff>55718</xdr:rowOff>
    </xdr:to>
    <xdr:sp macro="" textlink="">
      <xdr:nvSpPr>
        <xdr:cNvPr id="378" name="楕円 377"/>
        <xdr:cNvSpPr/>
      </xdr:nvSpPr>
      <xdr:spPr>
        <a:xfrm>
          <a:off x="7810500" y="95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72245</xdr:rowOff>
    </xdr:from>
    <xdr:ext cx="534377" cy="259045"/>
    <xdr:sp macro="" textlink="">
      <xdr:nvSpPr>
        <xdr:cNvPr id="379" name="テキスト ボックス 378"/>
        <xdr:cNvSpPr txBox="1"/>
      </xdr:nvSpPr>
      <xdr:spPr>
        <a:xfrm>
          <a:off x="7594111" y="93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118115</xdr:rowOff>
    </xdr:from>
    <xdr:to>
      <xdr:col>36</xdr:col>
      <xdr:colOff>165100</xdr:colOff>
      <xdr:row>52</xdr:row>
      <xdr:rowOff>48265</xdr:rowOff>
    </xdr:to>
    <xdr:sp macro="" textlink="">
      <xdr:nvSpPr>
        <xdr:cNvPr id="380" name="楕円 379"/>
        <xdr:cNvSpPr/>
      </xdr:nvSpPr>
      <xdr:spPr>
        <a:xfrm>
          <a:off x="6921500" y="88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64792</xdr:rowOff>
    </xdr:from>
    <xdr:ext cx="534377" cy="259045"/>
    <xdr:sp macro="" textlink="">
      <xdr:nvSpPr>
        <xdr:cNvPr id="381" name="テキスト ボックス 380"/>
        <xdr:cNvSpPr txBox="1"/>
      </xdr:nvSpPr>
      <xdr:spPr>
        <a:xfrm>
          <a:off x="6705111" y="863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41036</xdr:rowOff>
    </xdr:from>
    <xdr:to>
      <xdr:col>55</xdr:col>
      <xdr:colOff>0</xdr:colOff>
      <xdr:row>78</xdr:row>
      <xdr:rowOff>119309</xdr:rowOff>
    </xdr:to>
    <xdr:cxnSp macro="">
      <xdr:nvCxnSpPr>
        <xdr:cNvPr id="408" name="直線コネクタ 407"/>
        <xdr:cNvCxnSpPr/>
      </xdr:nvCxnSpPr>
      <xdr:spPr>
        <a:xfrm>
          <a:off x="9639300" y="13414136"/>
          <a:ext cx="8382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41036</xdr:rowOff>
    </xdr:from>
    <xdr:to>
      <xdr:col>50</xdr:col>
      <xdr:colOff>114300</xdr:colOff>
      <xdr:row>78</xdr:row>
      <xdr:rowOff>127904</xdr:rowOff>
    </xdr:to>
    <xdr:cxnSp macro="">
      <xdr:nvCxnSpPr>
        <xdr:cNvPr id="411" name="直線コネクタ 410"/>
        <xdr:cNvCxnSpPr/>
      </xdr:nvCxnSpPr>
      <xdr:spPr>
        <a:xfrm flipV="1">
          <a:off x="8750300" y="134141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35092</xdr:rowOff>
    </xdr:from>
    <xdr:to>
      <xdr:col>45</xdr:col>
      <xdr:colOff>177800</xdr:colOff>
      <xdr:row>78</xdr:row>
      <xdr:rowOff>127904</xdr:rowOff>
    </xdr:to>
    <xdr:cxnSp macro="">
      <xdr:nvCxnSpPr>
        <xdr:cNvPr id="414" name="直線コネクタ 413"/>
        <xdr:cNvCxnSpPr/>
      </xdr:nvCxnSpPr>
      <xdr:spPr>
        <a:xfrm>
          <a:off x="7861300" y="13236742"/>
          <a:ext cx="8890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149804</xdr:rowOff>
    </xdr:from>
    <xdr:to>
      <xdr:col>41</xdr:col>
      <xdr:colOff>50800</xdr:colOff>
      <xdr:row>77</xdr:row>
      <xdr:rowOff>35092</xdr:rowOff>
    </xdr:to>
    <xdr:cxnSp macro="">
      <xdr:nvCxnSpPr>
        <xdr:cNvPr id="417" name="直線コネクタ 416"/>
        <xdr:cNvCxnSpPr/>
      </xdr:nvCxnSpPr>
      <xdr:spPr>
        <a:xfrm>
          <a:off x="6972300" y="12322754"/>
          <a:ext cx="889000" cy="9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143039</xdr:rowOff>
    </xdr:from>
    <xdr:ext cx="534377" cy="259045"/>
    <xdr:sp macro="" textlink="">
      <xdr:nvSpPr>
        <xdr:cNvPr id="421" name="テキスト ボックス 420"/>
        <xdr:cNvSpPr txBox="1"/>
      </xdr:nvSpPr>
      <xdr:spPr>
        <a:xfrm>
          <a:off x="6705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68509</xdr:rowOff>
    </xdr:from>
    <xdr:to>
      <xdr:col>55</xdr:col>
      <xdr:colOff>50800</xdr:colOff>
      <xdr:row>78</xdr:row>
      <xdr:rowOff>170109</xdr:rowOff>
    </xdr:to>
    <xdr:sp macro="" textlink="">
      <xdr:nvSpPr>
        <xdr:cNvPr id="427" name="楕円 426"/>
        <xdr:cNvSpPr/>
      </xdr:nvSpPr>
      <xdr:spPr>
        <a:xfrm>
          <a:off x="10426700" y="134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154886</xdr:rowOff>
    </xdr:from>
    <xdr:ext cx="378565" cy="259045"/>
    <xdr:sp macro="" textlink="">
      <xdr:nvSpPr>
        <xdr:cNvPr id="428" name="普通建設事業費 （ うち新規整備　）該当値テキスト"/>
        <xdr:cNvSpPr txBox="1"/>
      </xdr:nvSpPr>
      <xdr:spPr>
        <a:xfrm>
          <a:off x="10528300" y="1335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161686</xdr:rowOff>
    </xdr:from>
    <xdr:to>
      <xdr:col>50</xdr:col>
      <xdr:colOff>165100</xdr:colOff>
      <xdr:row>78</xdr:row>
      <xdr:rowOff>91836</xdr:rowOff>
    </xdr:to>
    <xdr:sp macro="" textlink="">
      <xdr:nvSpPr>
        <xdr:cNvPr id="429" name="楕円 428"/>
        <xdr:cNvSpPr/>
      </xdr:nvSpPr>
      <xdr:spPr>
        <a:xfrm>
          <a:off x="9588500" y="133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82963</xdr:rowOff>
    </xdr:from>
    <xdr:ext cx="469744" cy="259045"/>
    <xdr:sp macro="" textlink="">
      <xdr:nvSpPr>
        <xdr:cNvPr id="430" name="テキスト ボックス 429"/>
        <xdr:cNvSpPr txBox="1"/>
      </xdr:nvSpPr>
      <xdr:spPr>
        <a:xfrm>
          <a:off x="9404428" y="1345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77104</xdr:rowOff>
    </xdr:from>
    <xdr:to>
      <xdr:col>46</xdr:col>
      <xdr:colOff>38100</xdr:colOff>
      <xdr:row>79</xdr:row>
      <xdr:rowOff>7254</xdr:rowOff>
    </xdr:to>
    <xdr:sp macro="" textlink="">
      <xdr:nvSpPr>
        <xdr:cNvPr id="431" name="楕円 430"/>
        <xdr:cNvSpPr/>
      </xdr:nvSpPr>
      <xdr:spPr>
        <a:xfrm>
          <a:off x="8699500" y="134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169831</xdr:rowOff>
    </xdr:from>
    <xdr:ext cx="378565" cy="259045"/>
    <xdr:sp macro="" textlink="">
      <xdr:nvSpPr>
        <xdr:cNvPr id="432" name="テキスト ボックス 431"/>
        <xdr:cNvSpPr txBox="1"/>
      </xdr:nvSpPr>
      <xdr:spPr>
        <a:xfrm>
          <a:off x="8561017" y="13542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155742</xdr:rowOff>
    </xdr:from>
    <xdr:to>
      <xdr:col>41</xdr:col>
      <xdr:colOff>101600</xdr:colOff>
      <xdr:row>77</xdr:row>
      <xdr:rowOff>85892</xdr:rowOff>
    </xdr:to>
    <xdr:sp macro="" textlink="">
      <xdr:nvSpPr>
        <xdr:cNvPr id="433" name="楕円 432"/>
        <xdr:cNvSpPr/>
      </xdr:nvSpPr>
      <xdr:spPr>
        <a:xfrm>
          <a:off x="7810500" y="13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77019</xdr:rowOff>
    </xdr:from>
    <xdr:ext cx="469744" cy="259045"/>
    <xdr:sp macro="" textlink="">
      <xdr:nvSpPr>
        <xdr:cNvPr id="434" name="テキスト ボックス 433"/>
        <xdr:cNvSpPr txBox="1"/>
      </xdr:nvSpPr>
      <xdr:spPr>
        <a:xfrm>
          <a:off x="7626428" y="1327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99004</xdr:rowOff>
    </xdr:from>
    <xdr:to>
      <xdr:col>36</xdr:col>
      <xdr:colOff>165100</xdr:colOff>
      <xdr:row>72</xdr:row>
      <xdr:rowOff>29154</xdr:rowOff>
    </xdr:to>
    <xdr:sp macro="" textlink="">
      <xdr:nvSpPr>
        <xdr:cNvPr id="435" name="楕円 434"/>
        <xdr:cNvSpPr/>
      </xdr:nvSpPr>
      <xdr:spPr>
        <a:xfrm>
          <a:off x="6921500" y="122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45681</xdr:rowOff>
    </xdr:from>
    <xdr:ext cx="534377" cy="259045"/>
    <xdr:sp macro="" textlink="">
      <xdr:nvSpPr>
        <xdr:cNvPr id="436" name="テキスト ボックス 435"/>
        <xdr:cNvSpPr txBox="1"/>
      </xdr:nvSpPr>
      <xdr:spPr>
        <a:xfrm>
          <a:off x="6705111" y="1204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46236</xdr:rowOff>
    </xdr:from>
    <xdr:to>
      <xdr:col>55</xdr:col>
      <xdr:colOff>0</xdr:colOff>
      <xdr:row>97</xdr:row>
      <xdr:rowOff>110505</xdr:rowOff>
    </xdr:to>
    <xdr:cxnSp macro="">
      <xdr:nvCxnSpPr>
        <xdr:cNvPr id="467" name="直線コネクタ 466"/>
        <xdr:cNvCxnSpPr/>
      </xdr:nvCxnSpPr>
      <xdr:spPr>
        <a:xfrm flipV="1">
          <a:off x="9639300" y="16676886"/>
          <a:ext cx="8382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75888</xdr:rowOff>
    </xdr:from>
    <xdr:to>
      <xdr:col>50</xdr:col>
      <xdr:colOff>114300</xdr:colOff>
      <xdr:row>97</xdr:row>
      <xdr:rowOff>110505</xdr:rowOff>
    </xdr:to>
    <xdr:cxnSp macro="">
      <xdr:nvCxnSpPr>
        <xdr:cNvPr id="470" name="直線コネクタ 469"/>
        <xdr:cNvCxnSpPr/>
      </xdr:nvCxnSpPr>
      <xdr:spPr>
        <a:xfrm>
          <a:off x="8750300" y="16192188"/>
          <a:ext cx="889000" cy="54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20208</xdr:rowOff>
    </xdr:from>
    <xdr:to>
      <xdr:col>45</xdr:col>
      <xdr:colOff>177800</xdr:colOff>
      <xdr:row>94</xdr:row>
      <xdr:rowOff>75888</xdr:rowOff>
    </xdr:to>
    <xdr:cxnSp macro="">
      <xdr:nvCxnSpPr>
        <xdr:cNvPr id="473" name="直線コネクタ 472"/>
        <xdr:cNvCxnSpPr/>
      </xdr:nvCxnSpPr>
      <xdr:spPr>
        <a:xfrm>
          <a:off x="7861300" y="16136508"/>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140936</xdr:rowOff>
    </xdr:from>
    <xdr:ext cx="534377" cy="259045"/>
    <xdr:sp macro="" textlink="">
      <xdr:nvSpPr>
        <xdr:cNvPr id="475" name="テキスト ボックス 474"/>
        <xdr:cNvSpPr txBox="1"/>
      </xdr:nvSpPr>
      <xdr:spPr>
        <a:xfrm>
          <a:off x="8483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98030</xdr:rowOff>
    </xdr:from>
    <xdr:to>
      <xdr:col>41</xdr:col>
      <xdr:colOff>50800</xdr:colOff>
      <xdr:row>94</xdr:row>
      <xdr:rowOff>20208</xdr:rowOff>
    </xdr:to>
    <xdr:cxnSp macro="">
      <xdr:nvCxnSpPr>
        <xdr:cNvPr id="476" name="直線コネクタ 475"/>
        <xdr:cNvCxnSpPr/>
      </xdr:nvCxnSpPr>
      <xdr:spPr>
        <a:xfrm>
          <a:off x="6972300" y="15871430"/>
          <a:ext cx="889000" cy="26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78" name="テキスト ボックス 477"/>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23795</xdr:rowOff>
    </xdr:from>
    <xdr:ext cx="534377" cy="259045"/>
    <xdr:sp macro="" textlink="">
      <xdr:nvSpPr>
        <xdr:cNvPr id="480" name="テキスト ボックス 479"/>
        <xdr:cNvSpPr txBox="1"/>
      </xdr:nvSpPr>
      <xdr:spPr>
        <a:xfrm>
          <a:off x="6705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166886</xdr:rowOff>
    </xdr:from>
    <xdr:to>
      <xdr:col>55</xdr:col>
      <xdr:colOff>50800</xdr:colOff>
      <xdr:row>97</xdr:row>
      <xdr:rowOff>97036</xdr:rowOff>
    </xdr:to>
    <xdr:sp macro="" textlink="">
      <xdr:nvSpPr>
        <xdr:cNvPr id="486" name="楕円 485"/>
        <xdr:cNvSpPr/>
      </xdr:nvSpPr>
      <xdr:spPr>
        <a:xfrm>
          <a:off x="10426700" y="166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145313</xdr:rowOff>
    </xdr:from>
    <xdr:ext cx="534377" cy="259045"/>
    <xdr:sp macro="" textlink="">
      <xdr:nvSpPr>
        <xdr:cNvPr id="487" name="普通建設事業費 （ うち更新整備　）該当値テキスト"/>
        <xdr:cNvSpPr txBox="1"/>
      </xdr:nvSpPr>
      <xdr:spPr>
        <a:xfrm>
          <a:off x="10528300" y="166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59705</xdr:rowOff>
    </xdr:from>
    <xdr:to>
      <xdr:col>50</xdr:col>
      <xdr:colOff>165100</xdr:colOff>
      <xdr:row>97</xdr:row>
      <xdr:rowOff>161305</xdr:rowOff>
    </xdr:to>
    <xdr:sp macro="" textlink="">
      <xdr:nvSpPr>
        <xdr:cNvPr id="488" name="楕円 487"/>
        <xdr:cNvSpPr/>
      </xdr:nvSpPr>
      <xdr:spPr>
        <a:xfrm>
          <a:off x="9588500" y="166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152432</xdr:rowOff>
    </xdr:from>
    <xdr:ext cx="534377" cy="259045"/>
    <xdr:sp macro="" textlink="">
      <xdr:nvSpPr>
        <xdr:cNvPr id="489" name="テキスト ボックス 488"/>
        <xdr:cNvSpPr txBox="1"/>
      </xdr:nvSpPr>
      <xdr:spPr>
        <a:xfrm>
          <a:off x="9372111" y="167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25088</xdr:rowOff>
    </xdr:from>
    <xdr:to>
      <xdr:col>46</xdr:col>
      <xdr:colOff>38100</xdr:colOff>
      <xdr:row>94</xdr:row>
      <xdr:rowOff>126688</xdr:rowOff>
    </xdr:to>
    <xdr:sp macro="" textlink="">
      <xdr:nvSpPr>
        <xdr:cNvPr id="490" name="楕円 489"/>
        <xdr:cNvSpPr/>
      </xdr:nvSpPr>
      <xdr:spPr>
        <a:xfrm>
          <a:off x="8699500" y="161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143215</xdr:rowOff>
    </xdr:from>
    <xdr:ext cx="534377" cy="259045"/>
    <xdr:sp macro="" textlink="">
      <xdr:nvSpPr>
        <xdr:cNvPr id="491" name="テキスト ボックス 490"/>
        <xdr:cNvSpPr txBox="1"/>
      </xdr:nvSpPr>
      <xdr:spPr>
        <a:xfrm>
          <a:off x="8483111" y="159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140858</xdr:rowOff>
    </xdr:from>
    <xdr:to>
      <xdr:col>41</xdr:col>
      <xdr:colOff>101600</xdr:colOff>
      <xdr:row>94</xdr:row>
      <xdr:rowOff>71008</xdr:rowOff>
    </xdr:to>
    <xdr:sp macro="" textlink="">
      <xdr:nvSpPr>
        <xdr:cNvPr id="492" name="楕円 491"/>
        <xdr:cNvSpPr/>
      </xdr:nvSpPr>
      <xdr:spPr>
        <a:xfrm>
          <a:off x="7810500" y="160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87535</xdr:rowOff>
    </xdr:from>
    <xdr:ext cx="534377" cy="259045"/>
    <xdr:sp macro="" textlink="">
      <xdr:nvSpPr>
        <xdr:cNvPr id="493" name="テキスト ボックス 492"/>
        <xdr:cNvSpPr txBox="1"/>
      </xdr:nvSpPr>
      <xdr:spPr>
        <a:xfrm>
          <a:off x="7594111" y="1586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47230</xdr:rowOff>
    </xdr:from>
    <xdr:to>
      <xdr:col>36</xdr:col>
      <xdr:colOff>165100</xdr:colOff>
      <xdr:row>92</xdr:row>
      <xdr:rowOff>148830</xdr:rowOff>
    </xdr:to>
    <xdr:sp macro="" textlink="">
      <xdr:nvSpPr>
        <xdr:cNvPr id="494" name="楕円 493"/>
        <xdr:cNvSpPr/>
      </xdr:nvSpPr>
      <xdr:spPr>
        <a:xfrm>
          <a:off x="6921500" y="158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165357</xdr:rowOff>
    </xdr:from>
    <xdr:ext cx="534377" cy="259045"/>
    <xdr:sp macro="" textlink="">
      <xdr:nvSpPr>
        <xdr:cNvPr id="495" name="テキスト ボックス 494"/>
        <xdr:cNvSpPr txBox="1"/>
      </xdr:nvSpPr>
      <xdr:spPr>
        <a:xfrm>
          <a:off x="6705111" y="155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139654</xdr:rowOff>
    </xdr:from>
    <xdr:to>
      <xdr:col>85</xdr:col>
      <xdr:colOff>127000</xdr:colOff>
      <xdr:row>38</xdr:row>
      <xdr:rowOff>139654</xdr:rowOff>
    </xdr:to>
    <xdr:cxnSp macro="">
      <xdr:nvCxnSpPr>
        <xdr:cNvPr id="522" name="直線コネクタ 521"/>
        <xdr:cNvCxnSpPr/>
      </xdr:nvCxnSpPr>
      <xdr:spPr>
        <a:xfrm>
          <a:off x="15481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139609</xdr:rowOff>
    </xdr:from>
    <xdr:to>
      <xdr:col>81</xdr:col>
      <xdr:colOff>50800</xdr:colOff>
      <xdr:row>38</xdr:row>
      <xdr:rowOff>139654</xdr:rowOff>
    </xdr:to>
    <xdr:cxnSp macro="">
      <xdr:nvCxnSpPr>
        <xdr:cNvPr id="525" name="直線コネクタ 524"/>
        <xdr:cNvCxnSpPr/>
      </xdr:nvCxnSpPr>
      <xdr:spPr>
        <a:xfrm>
          <a:off x="14592300" y="665470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139243</xdr:rowOff>
    </xdr:from>
    <xdr:to>
      <xdr:col>76</xdr:col>
      <xdr:colOff>114300</xdr:colOff>
      <xdr:row>38</xdr:row>
      <xdr:rowOff>139609</xdr:rowOff>
    </xdr:to>
    <xdr:cxnSp macro="">
      <xdr:nvCxnSpPr>
        <xdr:cNvPr id="528" name="直線コネクタ 527"/>
        <xdr:cNvCxnSpPr/>
      </xdr:nvCxnSpPr>
      <xdr:spPr>
        <a:xfrm>
          <a:off x="13703300" y="66543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139243</xdr:rowOff>
    </xdr:from>
    <xdr:to>
      <xdr:col>71</xdr:col>
      <xdr:colOff>177800</xdr:colOff>
      <xdr:row>38</xdr:row>
      <xdr:rowOff>139471</xdr:rowOff>
    </xdr:to>
    <xdr:cxnSp macro="">
      <xdr:nvCxnSpPr>
        <xdr:cNvPr id="531" name="直線コネクタ 530"/>
        <xdr:cNvCxnSpPr/>
      </xdr:nvCxnSpPr>
      <xdr:spPr>
        <a:xfrm flipV="1">
          <a:off x="12814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88854</xdr:rowOff>
    </xdr:from>
    <xdr:to>
      <xdr:col>85</xdr:col>
      <xdr:colOff>177800</xdr:colOff>
      <xdr:row>39</xdr:row>
      <xdr:rowOff>19004</xdr:rowOff>
    </xdr:to>
    <xdr:sp macro="" textlink="">
      <xdr:nvSpPr>
        <xdr:cNvPr id="541" name="楕円 540"/>
        <xdr:cNvSpPr/>
      </xdr:nvSpPr>
      <xdr:spPr>
        <a:xfrm>
          <a:off x="16268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88854</xdr:rowOff>
    </xdr:from>
    <xdr:to>
      <xdr:col>81</xdr:col>
      <xdr:colOff>101600</xdr:colOff>
      <xdr:row>39</xdr:row>
      <xdr:rowOff>19004</xdr:rowOff>
    </xdr:to>
    <xdr:sp macro="" textlink="">
      <xdr:nvSpPr>
        <xdr:cNvPr id="543" name="楕円 542"/>
        <xdr:cNvSpPr/>
      </xdr:nvSpPr>
      <xdr:spPr>
        <a:xfrm>
          <a:off x="1543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10131</xdr:rowOff>
    </xdr:from>
    <xdr:ext cx="249299" cy="259045"/>
    <xdr:sp macro="" textlink="">
      <xdr:nvSpPr>
        <xdr:cNvPr id="544" name="テキスト ボックス 543"/>
        <xdr:cNvSpPr txBox="1"/>
      </xdr:nvSpPr>
      <xdr:spPr>
        <a:xfrm>
          <a:off x="1535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88809</xdr:rowOff>
    </xdr:from>
    <xdr:to>
      <xdr:col>76</xdr:col>
      <xdr:colOff>165100</xdr:colOff>
      <xdr:row>39</xdr:row>
      <xdr:rowOff>18959</xdr:rowOff>
    </xdr:to>
    <xdr:sp macro="" textlink="">
      <xdr:nvSpPr>
        <xdr:cNvPr id="545" name="楕円 544"/>
        <xdr:cNvSpPr/>
      </xdr:nvSpPr>
      <xdr:spPr>
        <a:xfrm>
          <a:off x="14541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10086</xdr:rowOff>
    </xdr:from>
    <xdr:ext cx="249299" cy="259045"/>
    <xdr:sp macro="" textlink="">
      <xdr:nvSpPr>
        <xdr:cNvPr id="546" name="テキスト ボックス 545"/>
        <xdr:cNvSpPr txBox="1"/>
      </xdr:nvSpPr>
      <xdr:spPr>
        <a:xfrm>
          <a:off x="14467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88443</xdr:rowOff>
    </xdr:from>
    <xdr:to>
      <xdr:col>72</xdr:col>
      <xdr:colOff>38100</xdr:colOff>
      <xdr:row>39</xdr:row>
      <xdr:rowOff>18593</xdr:rowOff>
    </xdr:to>
    <xdr:sp macro="" textlink="">
      <xdr:nvSpPr>
        <xdr:cNvPr id="547" name="楕円 546"/>
        <xdr:cNvSpPr/>
      </xdr:nvSpPr>
      <xdr:spPr>
        <a:xfrm>
          <a:off x="1365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9720</xdr:rowOff>
    </xdr:from>
    <xdr:ext cx="313932" cy="259045"/>
    <xdr:sp macro="" textlink="">
      <xdr:nvSpPr>
        <xdr:cNvPr id="548" name="テキスト ボックス 547"/>
        <xdr:cNvSpPr txBox="1"/>
      </xdr:nvSpPr>
      <xdr:spPr>
        <a:xfrm>
          <a:off x="13546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88671</xdr:rowOff>
    </xdr:from>
    <xdr:to>
      <xdr:col>67</xdr:col>
      <xdr:colOff>101600</xdr:colOff>
      <xdr:row>39</xdr:row>
      <xdr:rowOff>18821</xdr:rowOff>
    </xdr:to>
    <xdr:sp macro="" textlink="">
      <xdr:nvSpPr>
        <xdr:cNvPr id="549" name="楕円 548"/>
        <xdr:cNvSpPr/>
      </xdr:nvSpPr>
      <xdr:spPr>
        <a:xfrm>
          <a:off x="1276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9948</xdr:rowOff>
    </xdr:from>
    <xdr:ext cx="249299" cy="259045"/>
    <xdr:sp macro="" textlink="">
      <xdr:nvSpPr>
        <xdr:cNvPr id="550" name="テキスト ボックス 549"/>
        <xdr:cNvSpPr txBox="1"/>
      </xdr:nvSpPr>
      <xdr:spPr>
        <a:xfrm>
          <a:off x="12689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113023</xdr:rowOff>
    </xdr:from>
    <xdr:to>
      <xdr:col>85</xdr:col>
      <xdr:colOff>127000</xdr:colOff>
      <xdr:row>77</xdr:row>
      <xdr:rowOff>133003</xdr:rowOff>
    </xdr:to>
    <xdr:cxnSp macro="">
      <xdr:nvCxnSpPr>
        <xdr:cNvPr id="627" name="直線コネクタ 626"/>
        <xdr:cNvCxnSpPr/>
      </xdr:nvCxnSpPr>
      <xdr:spPr>
        <a:xfrm flipV="1">
          <a:off x="15481300" y="13314673"/>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133003</xdr:rowOff>
    </xdr:from>
    <xdr:to>
      <xdr:col>81</xdr:col>
      <xdr:colOff>50800</xdr:colOff>
      <xdr:row>77</xdr:row>
      <xdr:rowOff>139357</xdr:rowOff>
    </xdr:to>
    <xdr:cxnSp macro="">
      <xdr:nvCxnSpPr>
        <xdr:cNvPr id="630" name="直線コネクタ 629"/>
        <xdr:cNvCxnSpPr/>
      </xdr:nvCxnSpPr>
      <xdr:spPr>
        <a:xfrm flipV="1">
          <a:off x="14592300" y="13334653"/>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88426</xdr:rowOff>
    </xdr:from>
    <xdr:to>
      <xdr:col>76</xdr:col>
      <xdr:colOff>114300</xdr:colOff>
      <xdr:row>77</xdr:row>
      <xdr:rowOff>139357</xdr:rowOff>
    </xdr:to>
    <xdr:cxnSp macro="">
      <xdr:nvCxnSpPr>
        <xdr:cNvPr id="633" name="直線コネクタ 632"/>
        <xdr:cNvCxnSpPr/>
      </xdr:nvCxnSpPr>
      <xdr:spPr>
        <a:xfrm>
          <a:off x="13703300" y="13290076"/>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72081</xdr:rowOff>
    </xdr:from>
    <xdr:to>
      <xdr:col>71</xdr:col>
      <xdr:colOff>177800</xdr:colOff>
      <xdr:row>77</xdr:row>
      <xdr:rowOff>88426</xdr:rowOff>
    </xdr:to>
    <xdr:cxnSp macro="">
      <xdr:nvCxnSpPr>
        <xdr:cNvPr id="636" name="直線コネクタ 635"/>
        <xdr:cNvCxnSpPr/>
      </xdr:nvCxnSpPr>
      <xdr:spPr>
        <a:xfrm>
          <a:off x="12814300" y="1327373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38" name="テキスト ボックス 637"/>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62223</xdr:rowOff>
    </xdr:from>
    <xdr:to>
      <xdr:col>85</xdr:col>
      <xdr:colOff>177800</xdr:colOff>
      <xdr:row>77</xdr:row>
      <xdr:rowOff>163823</xdr:rowOff>
    </xdr:to>
    <xdr:sp macro="" textlink="">
      <xdr:nvSpPr>
        <xdr:cNvPr id="646" name="楕円 645"/>
        <xdr:cNvSpPr/>
      </xdr:nvSpPr>
      <xdr:spPr>
        <a:xfrm>
          <a:off x="16268700" y="132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85100</xdr:rowOff>
    </xdr:from>
    <xdr:ext cx="534377" cy="259045"/>
    <xdr:sp macro="" textlink="">
      <xdr:nvSpPr>
        <xdr:cNvPr id="647" name="公債費該当値テキスト"/>
        <xdr:cNvSpPr txBox="1"/>
      </xdr:nvSpPr>
      <xdr:spPr>
        <a:xfrm>
          <a:off x="16370300" y="131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82203</xdr:rowOff>
    </xdr:from>
    <xdr:to>
      <xdr:col>81</xdr:col>
      <xdr:colOff>101600</xdr:colOff>
      <xdr:row>78</xdr:row>
      <xdr:rowOff>12353</xdr:rowOff>
    </xdr:to>
    <xdr:sp macro="" textlink="">
      <xdr:nvSpPr>
        <xdr:cNvPr id="648" name="楕円 647"/>
        <xdr:cNvSpPr/>
      </xdr:nvSpPr>
      <xdr:spPr>
        <a:xfrm>
          <a:off x="15430500" y="132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28880</xdr:rowOff>
    </xdr:from>
    <xdr:ext cx="534377" cy="259045"/>
    <xdr:sp macro="" textlink="">
      <xdr:nvSpPr>
        <xdr:cNvPr id="649" name="テキスト ボックス 648"/>
        <xdr:cNvSpPr txBox="1"/>
      </xdr:nvSpPr>
      <xdr:spPr>
        <a:xfrm>
          <a:off x="15214111" y="1305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88557</xdr:rowOff>
    </xdr:from>
    <xdr:to>
      <xdr:col>76</xdr:col>
      <xdr:colOff>165100</xdr:colOff>
      <xdr:row>78</xdr:row>
      <xdr:rowOff>18707</xdr:rowOff>
    </xdr:to>
    <xdr:sp macro="" textlink="">
      <xdr:nvSpPr>
        <xdr:cNvPr id="650" name="楕円 649"/>
        <xdr:cNvSpPr/>
      </xdr:nvSpPr>
      <xdr:spPr>
        <a:xfrm>
          <a:off x="145415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35234</xdr:rowOff>
    </xdr:from>
    <xdr:ext cx="534377" cy="259045"/>
    <xdr:sp macro="" textlink="">
      <xdr:nvSpPr>
        <xdr:cNvPr id="651" name="テキスト ボックス 650"/>
        <xdr:cNvSpPr txBox="1"/>
      </xdr:nvSpPr>
      <xdr:spPr>
        <a:xfrm>
          <a:off x="14325111" y="130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37626</xdr:rowOff>
    </xdr:from>
    <xdr:to>
      <xdr:col>72</xdr:col>
      <xdr:colOff>38100</xdr:colOff>
      <xdr:row>77</xdr:row>
      <xdr:rowOff>139226</xdr:rowOff>
    </xdr:to>
    <xdr:sp macro="" textlink="">
      <xdr:nvSpPr>
        <xdr:cNvPr id="652" name="楕円 651"/>
        <xdr:cNvSpPr/>
      </xdr:nvSpPr>
      <xdr:spPr>
        <a:xfrm>
          <a:off x="136525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155753</xdr:rowOff>
    </xdr:from>
    <xdr:ext cx="534377" cy="259045"/>
    <xdr:sp macro="" textlink="">
      <xdr:nvSpPr>
        <xdr:cNvPr id="653" name="テキスト ボックス 652"/>
        <xdr:cNvSpPr txBox="1"/>
      </xdr:nvSpPr>
      <xdr:spPr>
        <a:xfrm>
          <a:off x="13436111" y="130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21281</xdr:rowOff>
    </xdr:from>
    <xdr:to>
      <xdr:col>67</xdr:col>
      <xdr:colOff>101600</xdr:colOff>
      <xdr:row>77</xdr:row>
      <xdr:rowOff>122881</xdr:rowOff>
    </xdr:to>
    <xdr:sp macro="" textlink="">
      <xdr:nvSpPr>
        <xdr:cNvPr id="654" name="楕円 653"/>
        <xdr:cNvSpPr/>
      </xdr:nvSpPr>
      <xdr:spPr>
        <a:xfrm>
          <a:off x="12763500" y="13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114008</xdr:rowOff>
    </xdr:from>
    <xdr:ext cx="534377" cy="259045"/>
    <xdr:sp macro="" textlink="">
      <xdr:nvSpPr>
        <xdr:cNvPr id="655" name="テキスト ボックス 654"/>
        <xdr:cNvSpPr txBox="1"/>
      </xdr:nvSpPr>
      <xdr:spPr>
        <a:xfrm>
          <a:off x="12547111" y="13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153015</xdr:rowOff>
    </xdr:from>
    <xdr:to>
      <xdr:col>85</xdr:col>
      <xdr:colOff>127000</xdr:colOff>
      <xdr:row>97</xdr:row>
      <xdr:rowOff>41859</xdr:rowOff>
    </xdr:to>
    <xdr:cxnSp macro="">
      <xdr:nvCxnSpPr>
        <xdr:cNvPr id="680" name="直線コネクタ 679"/>
        <xdr:cNvCxnSpPr/>
      </xdr:nvCxnSpPr>
      <xdr:spPr>
        <a:xfrm>
          <a:off x="15481300" y="16612215"/>
          <a:ext cx="8382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1"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153015</xdr:rowOff>
    </xdr:from>
    <xdr:to>
      <xdr:col>81</xdr:col>
      <xdr:colOff>50800</xdr:colOff>
      <xdr:row>97</xdr:row>
      <xdr:rowOff>11170</xdr:rowOff>
    </xdr:to>
    <xdr:cxnSp macro="">
      <xdr:nvCxnSpPr>
        <xdr:cNvPr id="683" name="直線コネクタ 682"/>
        <xdr:cNvCxnSpPr/>
      </xdr:nvCxnSpPr>
      <xdr:spPr>
        <a:xfrm flipV="1">
          <a:off x="14592300" y="16612215"/>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11170</xdr:rowOff>
    </xdr:from>
    <xdr:to>
      <xdr:col>76</xdr:col>
      <xdr:colOff>114300</xdr:colOff>
      <xdr:row>97</xdr:row>
      <xdr:rowOff>75234</xdr:rowOff>
    </xdr:to>
    <xdr:cxnSp macro="">
      <xdr:nvCxnSpPr>
        <xdr:cNvPr id="686" name="直線コネクタ 685"/>
        <xdr:cNvCxnSpPr/>
      </xdr:nvCxnSpPr>
      <xdr:spPr>
        <a:xfrm flipV="1">
          <a:off x="13703300" y="16641820"/>
          <a:ext cx="889000" cy="6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75234</xdr:rowOff>
    </xdr:from>
    <xdr:to>
      <xdr:col>71</xdr:col>
      <xdr:colOff>177800</xdr:colOff>
      <xdr:row>98</xdr:row>
      <xdr:rowOff>19628</xdr:rowOff>
    </xdr:to>
    <xdr:cxnSp macro="">
      <xdr:nvCxnSpPr>
        <xdr:cNvPr id="689" name="直線コネクタ 688"/>
        <xdr:cNvCxnSpPr/>
      </xdr:nvCxnSpPr>
      <xdr:spPr>
        <a:xfrm flipV="1">
          <a:off x="12814300" y="16705884"/>
          <a:ext cx="889000" cy="1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1" name="テキスト ボックス 690"/>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162509</xdr:rowOff>
    </xdr:from>
    <xdr:to>
      <xdr:col>85</xdr:col>
      <xdr:colOff>177800</xdr:colOff>
      <xdr:row>97</xdr:row>
      <xdr:rowOff>92659</xdr:rowOff>
    </xdr:to>
    <xdr:sp macro="" textlink="">
      <xdr:nvSpPr>
        <xdr:cNvPr id="699" name="楕円 698"/>
        <xdr:cNvSpPr/>
      </xdr:nvSpPr>
      <xdr:spPr>
        <a:xfrm>
          <a:off x="16268700" y="166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140936</xdr:rowOff>
    </xdr:from>
    <xdr:ext cx="469744" cy="259045"/>
    <xdr:sp macro="" textlink="">
      <xdr:nvSpPr>
        <xdr:cNvPr id="700" name="積立金該当値テキスト"/>
        <xdr:cNvSpPr txBox="1"/>
      </xdr:nvSpPr>
      <xdr:spPr>
        <a:xfrm>
          <a:off x="16370300" y="1660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102215</xdr:rowOff>
    </xdr:from>
    <xdr:to>
      <xdr:col>81</xdr:col>
      <xdr:colOff>101600</xdr:colOff>
      <xdr:row>97</xdr:row>
      <xdr:rowOff>32365</xdr:rowOff>
    </xdr:to>
    <xdr:sp macro="" textlink="">
      <xdr:nvSpPr>
        <xdr:cNvPr id="701" name="楕円 700"/>
        <xdr:cNvSpPr/>
      </xdr:nvSpPr>
      <xdr:spPr>
        <a:xfrm>
          <a:off x="15430500" y="16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23492</xdr:rowOff>
    </xdr:from>
    <xdr:ext cx="469744" cy="259045"/>
    <xdr:sp macro="" textlink="">
      <xdr:nvSpPr>
        <xdr:cNvPr id="702" name="テキスト ボックス 701"/>
        <xdr:cNvSpPr txBox="1"/>
      </xdr:nvSpPr>
      <xdr:spPr>
        <a:xfrm>
          <a:off x="15246428" y="166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131820</xdr:rowOff>
    </xdr:from>
    <xdr:to>
      <xdr:col>76</xdr:col>
      <xdr:colOff>165100</xdr:colOff>
      <xdr:row>97</xdr:row>
      <xdr:rowOff>61970</xdr:rowOff>
    </xdr:to>
    <xdr:sp macro="" textlink="">
      <xdr:nvSpPr>
        <xdr:cNvPr id="703" name="楕円 702"/>
        <xdr:cNvSpPr/>
      </xdr:nvSpPr>
      <xdr:spPr>
        <a:xfrm>
          <a:off x="14541500" y="165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53097</xdr:rowOff>
    </xdr:from>
    <xdr:ext cx="469744" cy="259045"/>
    <xdr:sp macro="" textlink="">
      <xdr:nvSpPr>
        <xdr:cNvPr id="704" name="テキスト ボックス 703"/>
        <xdr:cNvSpPr txBox="1"/>
      </xdr:nvSpPr>
      <xdr:spPr>
        <a:xfrm>
          <a:off x="14357428" y="166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24434</xdr:rowOff>
    </xdr:from>
    <xdr:to>
      <xdr:col>72</xdr:col>
      <xdr:colOff>38100</xdr:colOff>
      <xdr:row>97</xdr:row>
      <xdr:rowOff>126034</xdr:rowOff>
    </xdr:to>
    <xdr:sp macro="" textlink="">
      <xdr:nvSpPr>
        <xdr:cNvPr id="705" name="楕円 704"/>
        <xdr:cNvSpPr/>
      </xdr:nvSpPr>
      <xdr:spPr>
        <a:xfrm>
          <a:off x="136525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117161</xdr:rowOff>
    </xdr:from>
    <xdr:ext cx="469744" cy="259045"/>
    <xdr:sp macro="" textlink="">
      <xdr:nvSpPr>
        <xdr:cNvPr id="706" name="テキスト ボックス 705"/>
        <xdr:cNvSpPr txBox="1"/>
      </xdr:nvSpPr>
      <xdr:spPr>
        <a:xfrm>
          <a:off x="13468428" y="167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140278</xdr:rowOff>
    </xdr:from>
    <xdr:to>
      <xdr:col>67</xdr:col>
      <xdr:colOff>101600</xdr:colOff>
      <xdr:row>98</xdr:row>
      <xdr:rowOff>70428</xdr:rowOff>
    </xdr:to>
    <xdr:sp macro="" textlink="">
      <xdr:nvSpPr>
        <xdr:cNvPr id="707" name="楕円 706"/>
        <xdr:cNvSpPr/>
      </xdr:nvSpPr>
      <xdr:spPr>
        <a:xfrm>
          <a:off x="12763500" y="167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61555</xdr:rowOff>
    </xdr:from>
    <xdr:ext cx="378565" cy="259045"/>
    <xdr:sp macro="" textlink="">
      <xdr:nvSpPr>
        <xdr:cNvPr id="708" name="テキスト ボックス 707"/>
        <xdr:cNvSpPr txBox="1"/>
      </xdr:nvSpPr>
      <xdr:spPr>
        <a:xfrm>
          <a:off x="12625017" y="1686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33238</xdr:rowOff>
    </xdr:from>
    <xdr:to>
      <xdr:col>116</xdr:col>
      <xdr:colOff>63500</xdr:colOff>
      <xdr:row>39</xdr:row>
      <xdr:rowOff>98878</xdr:rowOff>
    </xdr:to>
    <xdr:cxnSp macro="">
      <xdr:nvCxnSpPr>
        <xdr:cNvPr id="739" name="直線コネクタ 738"/>
        <xdr:cNvCxnSpPr/>
      </xdr:nvCxnSpPr>
      <xdr:spPr>
        <a:xfrm flipV="1">
          <a:off x="21323300" y="6719788"/>
          <a:ext cx="838200" cy="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94307</xdr:rowOff>
    </xdr:from>
    <xdr:to>
      <xdr:col>111</xdr:col>
      <xdr:colOff>177800</xdr:colOff>
      <xdr:row>39</xdr:row>
      <xdr:rowOff>98878</xdr:rowOff>
    </xdr:to>
    <xdr:cxnSp macro="">
      <xdr:nvCxnSpPr>
        <xdr:cNvPr id="742" name="直線コネクタ 741"/>
        <xdr:cNvCxnSpPr/>
      </xdr:nvCxnSpPr>
      <xdr:spPr>
        <a:xfrm>
          <a:off x="20434300" y="5752157"/>
          <a:ext cx="889000" cy="10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90061</xdr:rowOff>
    </xdr:from>
    <xdr:to>
      <xdr:col>107</xdr:col>
      <xdr:colOff>50800</xdr:colOff>
      <xdr:row>33</xdr:row>
      <xdr:rowOff>94307</xdr:rowOff>
    </xdr:to>
    <xdr:cxnSp macro="">
      <xdr:nvCxnSpPr>
        <xdr:cNvPr id="745" name="直線コネクタ 744"/>
        <xdr:cNvCxnSpPr/>
      </xdr:nvCxnSpPr>
      <xdr:spPr>
        <a:xfrm>
          <a:off x="19545300" y="5747911"/>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7" name="テキスト ボックス 746"/>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84183</xdr:rowOff>
    </xdr:from>
    <xdr:to>
      <xdr:col>102</xdr:col>
      <xdr:colOff>114300</xdr:colOff>
      <xdr:row>33</xdr:row>
      <xdr:rowOff>90061</xdr:rowOff>
    </xdr:to>
    <xdr:cxnSp macro="">
      <xdr:nvCxnSpPr>
        <xdr:cNvPr id="748" name="直線コネクタ 747"/>
        <xdr:cNvCxnSpPr/>
      </xdr:nvCxnSpPr>
      <xdr:spPr>
        <a:xfrm>
          <a:off x="18656300" y="574203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102923</xdr:rowOff>
    </xdr:from>
    <xdr:ext cx="378565" cy="259045"/>
    <xdr:sp macro="" textlink="">
      <xdr:nvSpPr>
        <xdr:cNvPr id="750" name="テキスト ボックス 749"/>
        <xdr:cNvSpPr txBox="1"/>
      </xdr:nvSpPr>
      <xdr:spPr>
        <a:xfrm>
          <a:off x="19356017" y="66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2" name="テキスト ボックス 751"/>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8" name="楕円 757"/>
        <xdr:cNvSpPr/>
      </xdr:nvSpPr>
      <xdr:spPr>
        <a:xfrm>
          <a:off x="221107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68815</xdr:rowOff>
    </xdr:from>
    <xdr:ext cx="378565" cy="259045"/>
    <xdr:sp macro="" textlink="">
      <xdr:nvSpPr>
        <xdr:cNvPr id="759" name="投資及び出資金該当値テキスト"/>
        <xdr:cNvSpPr txBox="1"/>
      </xdr:nvSpPr>
      <xdr:spPr>
        <a:xfrm>
          <a:off x="22212300" y="658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43507</xdr:rowOff>
    </xdr:from>
    <xdr:to>
      <xdr:col>107</xdr:col>
      <xdr:colOff>101600</xdr:colOff>
      <xdr:row>33</xdr:row>
      <xdr:rowOff>145107</xdr:rowOff>
    </xdr:to>
    <xdr:sp macro="" textlink="">
      <xdr:nvSpPr>
        <xdr:cNvPr id="762" name="楕円 761"/>
        <xdr:cNvSpPr/>
      </xdr:nvSpPr>
      <xdr:spPr>
        <a:xfrm>
          <a:off x="20383500" y="57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161634</xdr:rowOff>
    </xdr:from>
    <xdr:ext cx="469744" cy="259045"/>
    <xdr:sp macro="" textlink="">
      <xdr:nvSpPr>
        <xdr:cNvPr id="763" name="テキスト ボックス 762"/>
        <xdr:cNvSpPr txBox="1"/>
      </xdr:nvSpPr>
      <xdr:spPr>
        <a:xfrm>
          <a:off x="20199428" y="547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39261</xdr:rowOff>
    </xdr:from>
    <xdr:to>
      <xdr:col>102</xdr:col>
      <xdr:colOff>165100</xdr:colOff>
      <xdr:row>33</xdr:row>
      <xdr:rowOff>140861</xdr:rowOff>
    </xdr:to>
    <xdr:sp macro="" textlink="">
      <xdr:nvSpPr>
        <xdr:cNvPr id="764" name="楕円 763"/>
        <xdr:cNvSpPr/>
      </xdr:nvSpPr>
      <xdr:spPr>
        <a:xfrm>
          <a:off x="19494500" y="56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157388</xdr:rowOff>
    </xdr:from>
    <xdr:ext cx="469744" cy="259045"/>
    <xdr:sp macro="" textlink="">
      <xdr:nvSpPr>
        <xdr:cNvPr id="765" name="テキスト ボックス 764"/>
        <xdr:cNvSpPr txBox="1"/>
      </xdr:nvSpPr>
      <xdr:spPr>
        <a:xfrm>
          <a:off x="19310428" y="547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33383</xdr:rowOff>
    </xdr:from>
    <xdr:to>
      <xdr:col>98</xdr:col>
      <xdr:colOff>38100</xdr:colOff>
      <xdr:row>33</xdr:row>
      <xdr:rowOff>134983</xdr:rowOff>
    </xdr:to>
    <xdr:sp macro="" textlink="">
      <xdr:nvSpPr>
        <xdr:cNvPr id="766" name="楕円 765"/>
        <xdr:cNvSpPr/>
      </xdr:nvSpPr>
      <xdr:spPr>
        <a:xfrm>
          <a:off x="18605500" y="5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151510</xdr:rowOff>
    </xdr:from>
    <xdr:ext cx="469744" cy="259045"/>
    <xdr:sp macro="" textlink="">
      <xdr:nvSpPr>
        <xdr:cNvPr id="767" name="テキスト ボックス 766"/>
        <xdr:cNvSpPr txBox="1"/>
      </xdr:nvSpPr>
      <xdr:spPr>
        <a:xfrm>
          <a:off x="18421428" y="546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65131</xdr:rowOff>
    </xdr:from>
    <xdr:to>
      <xdr:col>116</xdr:col>
      <xdr:colOff>63500</xdr:colOff>
      <xdr:row>58</xdr:row>
      <xdr:rowOff>66731</xdr:rowOff>
    </xdr:to>
    <xdr:cxnSp macro="">
      <xdr:nvCxnSpPr>
        <xdr:cNvPr id="794" name="直線コネクタ 793"/>
        <xdr:cNvCxnSpPr/>
      </xdr:nvCxnSpPr>
      <xdr:spPr>
        <a:xfrm flipV="1">
          <a:off x="21323300" y="1000923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5"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66731</xdr:rowOff>
    </xdr:from>
    <xdr:to>
      <xdr:col>111</xdr:col>
      <xdr:colOff>177800</xdr:colOff>
      <xdr:row>58</xdr:row>
      <xdr:rowOff>67371</xdr:rowOff>
    </xdr:to>
    <xdr:cxnSp macro="">
      <xdr:nvCxnSpPr>
        <xdr:cNvPr id="797" name="直線コネクタ 796"/>
        <xdr:cNvCxnSpPr/>
      </xdr:nvCxnSpPr>
      <xdr:spPr>
        <a:xfrm flipV="1">
          <a:off x="20434300" y="1001083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9" name="テキスト ボックス 798"/>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67005</xdr:rowOff>
    </xdr:from>
    <xdr:to>
      <xdr:col>107</xdr:col>
      <xdr:colOff>50800</xdr:colOff>
      <xdr:row>58</xdr:row>
      <xdr:rowOff>67371</xdr:rowOff>
    </xdr:to>
    <xdr:cxnSp macro="">
      <xdr:nvCxnSpPr>
        <xdr:cNvPr id="800" name="直線コネクタ 799"/>
        <xdr:cNvCxnSpPr/>
      </xdr:nvCxnSpPr>
      <xdr:spPr>
        <a:xfrm>
          <a:off x="19545300" y="1001110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2" name="テキスト ボックス 801"/>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65543</xdr:rowOff>
    </xdr:from>
    <xdr:to>
      <xdr:col>102</xdr:col>
      <xdr:colOff>114300</xdr:colOff>
      <xdr:row>58</xdr:row>
      <xdr:rowOff>67005</xdr:rowOff>
    </xdr:to>
    <xdr:cxnSp macro="">
      <xdr:nvCxnSpPr>
        <xdr:cNvPr id="803" name="直線コネクタ 802"/>
        <xdr:cNvCxnSpPr/>
      </xdr:nvCxnSpPr>
      <xdr:spPr>
        <a:xfrm>
          <a:off x="18656300" y="1000964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5" name="テキスト ボックス 804"/>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7" name="テキスト ボックス 806"/>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14331</xdr:rowOff>
    </xdr:from>
    <xdr:to>
      <xdr:col>116</xdr:col>
      <xdr:colOff>114300</xdr:colOff>
      <xdr:row>58</xdr:row>
      <xdr:rowOff>115931</xdr:rowOff>
    </xdr:to>
    <xdr:sp macro="" textlink="">
      <xdr:nvSpPr>
        <xdr:cNvPr id="813" name="楕円 812"/>
        <xdr:cNvSpPr/>
      </xdr:nvSpPr>
      <xdr:spPr>
        <a:xfrm>
          <a:off x="22110700" y="99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102303</xdr:rowOff>
    </xdr:from>
    <xdr:ext cx="469744" cy="259045"/>
    <xdr:sp macro="" textlink="">
      <xdr:nvSpPr>
        <xdr:cNvPr id="814" name="貸付金該当値テキスト"/>
        <xdr:cNvSpPr txBox="1"/>
      </xdr:nvSpPr>
      <xdr:spPr>
        <a:xfrm>
          <a:off x="22212300" y="987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15931</xdr:rowOff>
    </xdr:from>
    <xdr:to>
      <xdr:col>112</xdr:col>
      <xdr:colOff>38100</xdr:colOff>
      <xdr:row>58</xdr:row>
      <xdr:rowOff>117531</xdr:rowOff>
    </xdr:to>
    <xdr:sp macro="" textlink="">
      <xdr:nvSpPr>
        <xdr:cNvPr id="815" name="楕円 814"/>
        <xdr:cNvSpPr/>
      </xdr:nvSpPr>
      <xdr:spPr>
        <a:xfrm>
          <a:off x="21272500" y="99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108658</xdr:rowOff>
    </xdr:from>
    <xdr:ext cx="469744" cy="259045"/>
    <xdr:sp macro="" textlink="">
      <xdr:nvSpPr>
        <xdr:cNvPr id="816" name="テキスト ボックス 815"/>
        <xdr:cNvSpPr txBox="1"/>
      </xdr:nvSpPr>
      <xdr:spPr>
        <a:xfrm>
          <a:off x="21088428" y="1005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16571</xdr:rowOff>
    </xdr:from>
    <xdr:to>
      <xdr:col>107</xdr:col>
      <xdr:colOff>101600</xdr:colOff>
      <xdr:row>58</xdr:row>
      <xdr:rowOff>118171</xdr:rowOff>
    </xdr:to>
    <xdr:sp macro="" textlink="">
      <xdr:nvSpPr>
        <xdr:cNvPr id="817" name="楕円 816"/>
        <xdr:cNvSpPr/>
      </xdr:nvSpPr>
      <xdr:spPr>
        <a:xfrm>
          <a:off x="20383500" y="9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109298</xdr:rowOff>
    </xdr:from>
    <xdr:ext cx="469744" cy="259045"/>
    <xdr:sp macro="" textlink="">
      <xdr:nvSpPr>
        <xdr:cNvPr id="818" name="テキスト ボックス 817"/>
        <xdr:cNvSpPr txBox="1"/>
      </xdr:nvSpPr>
      <xdr:spPr>
        <a:xfrm>
          <a:off x="20199428" y="1005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16205</xdr:rowOff>
    </xdr:from>
    <xdr:to>
      <xdr:col>102</xdr:col>
      <xdr:colOff>165100</xdr:colOff>
      <xdr:row>58</xdr:row>
      <xdr:rowOff>117805</xdr:rowOff>
    </xdr:to>
    <xdr:sp macro="" textlink="">
      <xdr:nvSpPr>
        <xdr:cNvPr id="819" name="楕円 818"/>
        <xdr:cNvSpPr/>
      </xdr:nvSpPr>
      <xdr:spPr>
        <a:xfrm>
          <a:off x="19494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108932</xdr:rowOff>
    </xdr:from>
    <xdr:ext cx="469744" cy="259045"/>
    <xdr:sp macro="" textlink="">
      <xdr:nvSpPr>
        <xdr:cNvPr id="820" name="テキスト ボックス 819"/>
        <xdr:cNvSpPr txBox="1"/>
      </xdr:nvSpPr>
      <xdr:spPr>
        <a:xfrm>
          <a:off x="19310428" y="100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14743</xdr:rowOff>
    </xdr:from>
    <xdr:to>
      <xdr:col>98</xdr:col>
      <xdr:colOff>38100</xdr:colOff>
      <xdr:row>58</xdr:row>
      <xdr:rowOff>116343</xdr:rowOff>
    </xdr:to>
    <xdr:sp macro="" textlink="">
      <xdr:nvSpPr>
        <xdr:cNvPr id="821" name="楕円 820"/>
        <xdr:cNvSpPr/>
      </xdr:nvSpPr>
      <xdr:spPr>
        <a:xfrm>
          <a:off x="18605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107470</xdr:rowOff>
    </xdr:from>
    <xdr:ext cx="469744" cy="259045"/>
    <xdr:sp macro="" textlink="">
      <xdr:nvSpPr>
        <xdr:cNvPr id="822" name="テキスト ボックス 821"/>
        <xdr:cNvSpPr txBox="1"/>
      </xdr:nvSpPr>
      <xdr:spPr>
        <a:xfrm>
          <a:off x="18421428" y="100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107879</xdr:rowOff>
    </xdr:from>
    <xdr:to>
      <xdr:col>116</xdr:col>
      <xdr:colOff>63500</xdr:colOff>
      <xdr:row>78</xdr:row>
      <xdr:rowOff>4415</xdr:rowOff>
    </xdr:to>
    <xdr:cxnSp macro="">
      <xdr:nvCxnSpPr>
        <xdr:cNvPr id="850" name="直線コネクタ 849"/>
        <xdr:cNvCxnSpPr/>
      </xdr:nvCxnSpPr>
      <xdr:spPr>
        <a:xfrm flipV="1">
          <a:off x="21323300" y="13309529"/>
          <a:ext cx="8382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1"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4415</xdr:rowOff>
    </xdr:from>
    <xdr:to>
      <xdr:col>111</xdr:col>
      <xdr:colOff>177800</xdr:colOff>
      <xdr:row>78</xdr:row>
      <xdr:rowOff>29149</xdr:rowOff>
    </xdr:to>
    <xdr:cxnSp macro="">
      <xdr:nvCxnSpPr>
        <xdr:cNvPr id="853" name="直線コネクタ 852"/>
        <xdr:cNvCxnSpPr/>
      </xdr:nvCxnSpPr>
      <xdr:spPr>
        <a:xfrm flipV="1">
          <a:off x="20434300" y="13377515"/>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5" name="テキスト ボックス 854"/>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152958</xdr:rowOff>
    </xdr:from>
    <xdr:to>
      <xdr:col>107</xdr:col>
      <xdr:colOff>50800</xdr:colOff>
      <xdr:row>78</xdr:row>
      <xdr:rowOff>29149</xdr:rowOff>
    </xdr:to>
    <xdr:cxnSp macro="">
      <xdr:nvCxnSpPr>
        <xdr:cNvPr id="856" name="直線コネクタ 855"/>
        <xdr:cNvCxnSpPr/>
      </xdr:nvCxnSpPr>
      <xdr:spPr>
        <a:xfrm>
          <a:off x="19545300" y="13354608"/>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8" name="テキスト ボックス 857"/>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150718</xdr:rowOff>
    </xdr:from>
    <xdr:to>
      <xdr:col>102</xdr:col>
      <xdr:colOff>114300</xdr:colOff>
      <xdr:row>77</xdr:row>
      <xdr:rowOff>152958</xdr:rowOff>
    </xdr:to>
    <xdr:cxnSp macro="">
      <xdr:nvCxnSpPr>
        <xdr:cNvPr id="859" name="直線コネクタ 858"/>
        <xdr:cNvCxnSpPr/>
      </xdr:nvCxnSpPr>
      <xdr:spPr>
        <a:xfrm>
          <a:off x="18656300" y="1335236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61" name="テキスト ボックス 860"/>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3" name="テキスト ボックス 862"/>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57079</xdr:rowOff>
    </xdr:from>
    <xdr:to>
      <xdr:col>116</xdr:col>
      <xdr:colOff>114300</xdr:colOff>
      <xdr:row>77</xdr:row>
      <xdr:rowOff>158679</xdr:rowOff>
    </xdr:to>
    <xdr:sp macro="" textlink="">
      <xdr:nvSpPr>
        <xdr:cNvPr id="869" name="楕円 868"/>
        <xdr:cNvSpPr/>
      </xdr:nvSpPr>
      <xdr:spPr>
        <a:xfrm>
          <a:off x="221107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143456</xdr:rowOff>
    </xdr:from>
    <xdr:ext cx="534377" cy="259045"/>
    <xdr:sp macro="" textlink="">
      <xdr:nvSpPr>
        <xdr:cNvPr id="870" name="繰出金該当値テキスト"/>
        <xdr:cNvSpPr txBox="1"/>
      </xdr:nvSpPr>
      <xdr:spPr>
        <a:xfrm>
          <a:off x="22212300" y="131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125065</xdr:rowOff>
    </xdr:from>
    <xdr:to>
      <xdr:col>112</xdr:col>
      <xdr:colOff>38100</xdr:colOff>
      <xdr:row>78</xdr:row>
      <xdr:rowOff>55215</xdr:rowOff>
    </xdr:to>
    <xdr:sp macro="" textlink="">
      <xdr:nvSpPr>
        <xdr:cNvPr id="871" name="楕円 870"/>
        <xdr:cNvSpPr/>
      </xdr:nvSpPr>
      <xdr:spPr>
        <a:xfrm>
          <a:off x="21272500" y="133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46342</xdr:rowOff>
    </xdr:from>
    <xdr:ext cx="534377" cy="259045"/>
    <xdr:sp macro="" textlink="">
      <xdr:nvSpPr>
        <xdr:cNvPr id="872" name="テキスト ボックス 871"/>
        <xdr:cNvSpPr txBox="1"/>
      </xdr:nvSpPr>
      <xdr:spPr>
        <a:xfrm>
          <a:off x="21056111" y="134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149799</xdr:rowOff>
    </xdr:from>
    <xdr:to>
      <xdr:col>107</xdr:col>
      <xdr:colOff>101600</xdr:colOff>
      <xdr:row>78</xdr:row>
      <xdr:rowOff>79949</xdr:rowOff>
    </xdr:to>
    <xdr:sp macro="" textlink="">
      <xdr:nvSpPr>
        <xdr:cNvPr id="873" name="楕円 872"/>
        <xdr:cNvSpPr/>
      </xdr:nvSpPr>
      <xdr:spPr>
        <a:xfrm>
          <a:off x="20383500" y="13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71076</xdr:rowOff>
    </xdr:from>
    <xdr:ext cx="534377" cy="259045"/>
    <xdr:sp macro="" textlink="">
      <xdr:nvSpPr>
        <xdr:cNvPr id="874" name="テキスト ボックス 873"/>
        <xdr:cNvSpPr txBox="1"/>
      </xdr:nvSpPr>
      <xdr:spPr>
        <a:xfrm>
          <a:off x="20167111" y="134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102158</xdr:rowOff>
    </xdr:from>
    <xdr:to>
      <xdr:col>102</xdr:col>
      <xdr:colOff>165100</xdr:colOff>
      <xdr:row>78</xdr:row>
      <xdr:rowOff>32308</xdr:rowOff>
    </xdr:to>
    <xdr:sp macro="" textlink="">
      <xdr:nvSpPr>
        <xdr:cNvPr id="875" name="楕円 874"/>
        <xdr:cNvSpPr/>
      </xdr:nvSpPr>
      <xdr:spPr>
        <a:xfrm>
          <a:off x="19494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23435</xdr:rowOff>
    </xdr:from>
    <xdr:ext cx="534377" cy="259045"/>
    <xdr:sp macro="" textlink="">
      <xdr:nvSpPr>
        <xdr:cNvPr id="876" name="テキスト ボックス 875"/>
        <xdr:cNvSpPr txBox="1"/>
      </xdr:nvSpPr>
      <xdr:spPr>
        <a:xfrm>
          <a:off x="19278111" y="133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99918</xdr:rowOff>
    </xdr:from>
    <xdr:to>
      <xdr:col>98</xdr:col>
      <xdr:colOff>38100</xdr:colOff>
      <xdr:row>78</xdr:row>
      <xdr:rowOff>30068</xdr:rowOff>
    </xdr:to>
    <xdr:sp macro="" textlink="">
      <xdr:nvSpPr>
        <xdr:cNvPr id="877" name="楕円 876"/>
        <xdr:cNvSpPr/>
      </xdr:nvSpPr>
      <xdr:spPr>
        <a:xfrm>
          <a:off x="18605500" y="133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21195</xdr:rowOff>
    </xdr:from>
    <xdr:ext cx="534377" cy="259045"/>
    <xdr:sp macro="" textlink="">
      <xdr:nvSpPr>
        <xdr:cNvPr id="878" name="テキスト ボックス 877"/>
        <xdr:cNvSpPr txBox="1"/>
      </xdr:nvSpPr>
      <xdr:spPr>
        <a:xfrm>
          <a:off x="18389111" y="133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２１，５２８円と前年度と比較し増加しているが、これは民間保育園整備事業などの増による。新規整備よりも更新整備の負担割合が高い状況であるため、八千代市公共施設等総合管理計画により公共サービス・施設等の規模の適正化及び最適化を図るよう努める。扶助費については、類似団体平均と比較して低い水準であるが、物件費については、住民一人当たり５１，９０５円と前年度と比較して減少しているものの、類似団体平均より高い水準となってしまっている。物件費に関しては今後も施設に係る指定管理料や維持管理経費等の上昇が見込まれることから、施設の再配置や統廃合を進めていくほか、その他の委託経費等についても精査し、抑制を図っていく必要がある。また、扶助費及び補助費等に関しては、「補助金等の見直しについて」により、支給基準や交付等に当たっての審査項目、並びに基準等の見直し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198,858
193,482
51.39
57,078,154
54,845,337
1,497,418
33,205,939
52,007,081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40640</xdr:rowOff>
    </xdr:from>
    <xdr:to>
      <xdr:col>24</xdr:col>
      <xdr:colOff>63500</xdr:colOff>
      <xdr:row>36</xdr:row>
      <xdr:rowOff>104140</xdr:rowOff>
    </xdr:to>
    <xdr:cxnSp macro="">
      <xdr:nvCxnSpPr>
        <xdr:cNvPr id="61" name="直線コネクタ 60"/>
        <xdr:cNvCxnSpPr/>
      </xdr:nvCxnSpPr>
      <xdr:spPr>
        <a:xfrm>
          <a:off x="3797300" y="621284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88900</xdr:rowOff>
    </xdr:from>
    <xdr:to>
      <xdr:col>19</xdr:col>
      <xdr:colOff>177800</xdr:colOff>
      <xdr:row>36</xdr:row>
      <xdr:rowOff>40640</xdr:rowOff>
    </xdr:to>
    <xdr:cxnSp macro="">
      <xdr:nvCxnSpPr>
        <xdr:cNvPr id="64" name="直線コネクタ 63"/>
        <xdr:cNvCxnSpPr/>
      </xdr:nvCxnSpPr>
      <xdr:spPr>
        <a:xfrm>
          <a:off x="2908300" y="6089650"/>
          <a:ext cx="8890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74930</xdr:rowOff>
    </xdr:from>
    <xdr:to>
      <xdr:col>15</xdr:col>
      <xdr:colOff>50800</xdr:colOff>
      <xdr:row>35</xdr:row>
      <xdr:rowOff>88900</xdr:rowOff>
    </xdr:to>
    <xdr:cxnSp macro="">
      <xdr:nvCxnSpPr>
        <xdr:cNvPr id="67" name="直線コネクタ 66"/>
        <xdr:cNvCxnSpPr/>
      </xdr:nvCxnSpPr>
      <xdr:spPr>
        <a:xfrm>
          <a:off x="2019300" y="5904230"/>
          <a:ext cx="8890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148590</xdr:rowOff>
    </xdr:from>
    <xdr:to>
      <xdr:col>10</xdr:col>
      <xdr:colOff>114300</xdr:colOff>
      <xdr:row>34</xdr:row>
      <xdr:rowOff>74930</xdr:rowOff>
    </xdr:to>
    <xdr:cxnSp macro="">
      <xdr:nvCxnSpPr>
        <xdr:cNvPr id="70" name="直線コネクタ 69"/>
        <xdr:cNvCxnSpPr/>
      </xdr:nvCxnSpPr>
      <xdr:spPr>
        <a:xfrm>
          <a:off x="1130300" y="5806440"/>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72" name="テキスト ボックス 71"/>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53340</xdr:rowOff>
    </xdr:from>
    <xdr:to>
      <xdr:col>24</xdr:col>
      <xdr:colOff>114300</xdr:colOff>
      <xdr:row>36</xdr:row>
      <xdr:rowOff>154940</xdr:rowOff>
    </xdr:to>
    <xdr:sp macro="" textlink="">
      <xdr:nvSpPr>
        <xdr:cNvPr id="80" name="楕円 79"/>
        <xdr:cNvSpPr/>
      </xdr:nvSpPr>
      <xdr:spPr>
        <a:xfrm>
          <a:off x="45847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31767</xdr:rowOff>
    </xdr:from>
    <xdr:ext cx="469744" cy="259045"/>
    <xdr:sp macro="" textlink="">
      <xdr:nvSpPr>
        <xdr:cNvPr id="81" name="議会費該当値テキスト"/>
        <xdr:cNvSpPr txBox="1"/>
      </xdr:nvSpPr>
      <xdr:spPr>
        <a:xfrm>
          <a:off x="4686300"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161290</xdr:rowOff>
    </xdr:from>
    <xdr:to>
      <xdr:col>20</xdr:col>
      <xdr:colOff>38100</xdr:colOff>
      <xdr:row>36</xdr:row>
      <xdr:rowOff>91440</xdr:rowOff>
    </xdr:to>
    <xdr:sp macro="" textlink="">
      <xdr:nvSpPr>
        <xdr:cNvPr id="82" name="楕円 81"/>
        <xdr:cNvSpPr/>
      </xdr:nvSpPr>
      <xdr:spPr>
        <a:xfrm>
          <a:off x="3746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83" name="テキスト ボックス 82"/>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38100</xdr:rowOff>
    </xdr:from>
    <xdr:to>
      <xdr:col>15</xdr:col>
      <xdr:colOff>101600</xdr:colOff>
      <xdr:row>35</xdr:row>
      <xdr:rowOff>139700</xdr:rowOff>
    </xdr:to>
    <xdr:sp macro="" textlink="">
      <xdr:nvSpPr>
        <xdr:cNvPr id="84" name="楕円 83"/>
        <xdr:cNvSpPr/>
      </xdr:nvSpPr>
      <xdr:spPr>
        <a:xfrm>
          <a:off x="28575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130827</xdr:rowOff>
    </xdr:from>
    <xdr:ext cx="469744" cy="259045"/>
    <xdr:sp macro="" textlink="">
      <xdr:nvSpPr>
        <xdr:cNvPr id="85" name="テキスト ボックス 84"/>
        <xdr:cNvSpPr txBox="1"/>
      </xdr:nvSpPr>
      <xdr:spPr>
        <a:xfrm>
          <a:off x="2673428"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24130</xdr:rowOff>
    </xdr:from>
    <xdr:to>
      <xdr:col>10</xdr:col>
      <xdr:colOff>165100</xdr:colOff>
      <xdr:row>34</xdr:row>
      <xdr:rowOff>125730</xdr:rowOff>
    </xdr:to>
    <xdr:sp macro="" textlink="">
      <xdr:nvSpPr>
        <xdr:cNvPr id="86" name="楕円 85"/>
        <xdr:cNvSpPr/>
      </xdr:nvSpPr>
      <xdr:spPr>
        <a:xfrm>
          <a:off x="1968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87" name="テキスト ボックス 86"/>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97790</xdr:rowOff>
    </xdr:from>
    <xdr:to>
      <xdr:col>6</xdr:col>
      <xdr:colOff>38100</xdr:colOff>
      <xdr:row>34</xdr:row>
      <xdr:rowOff>27940</xdr:rowOff>
    </xdr:to>
    <xdr:sp macro="" textlink="">
      <xdr:nvSpPr>
        <xdr:cNvPr id="88" name="楕円 87"/>
        <xdr:cNvSpPr/>
      </xdr:nvSpPr>
      <xdr:spPr>
        <a:xfrm>
          <a:off x="1079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44467</xdr:rowOff>
    </xdr:from>
    <xdr:ext cx="469744" cy="259045"/>
    <xdr:sp macro="" textlink="">
      <xdr:nvSpPr>
        <xdr:cNvPr id="89" name="テキスト ボックス 88"/>
        <xdr:cNvSpPr txBox="1"/>
      </xdr:nvSpPr>
      <xdr:spPr>
        <a:xfrm>
          <a:off x="895428" y="55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32372</xdr:rowOff>
    </xdr:from>
    <xdr:to>
      <xdr:col>24</xdr:col>
      <xdr:colOff>63500</xdr:colOff>
      <xdr:row>57</xdr:row>
      <xdr:rowOff>80493</xdr:rowOff>
    </xdr:to>
    <xdr:cxnSp macro="">
      <xdr:nvCxnSpPr>
        <xdr:cNvPr id="119" name="直線コネクタ 118"/>
        <xdr:cNvCxnSpPr/>
      </xdr:nvCxnSpPr>
      <xdr:spPr>
        <a:xfrm>
          <a:off x="3797300" y="9805022"/>
          <a:ext cx="8382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129451</xdr:rowOff>
    </xdr:from>
    <xdr:to>
      <xdr:col>19</xdr:col>
      <xdr:colOff>177800</xdr:colOff>
      <xdr:row>57</xdr:row>
      <xdr:rowOff>32372</xdr:rowOff>
    </xdr:to>
    <xdr:cxnSp macro="">
      <xdr:nvCxnSpPr>
        <xdr:cNvPr id="122" name="直線コネクタ 121"/>
        <xdr:cNvCxnSpPr/>
      </xdr:nvCxnSpPr>
      <xdr:spPr>
        <a:xfrm>
          <a:off x="2908300" y="9730651"/>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91618</xdr:rowOff>
    </xdr:from>
    <xdr:to>
      <xdr:col>15</xdr:col>
      <xdr:colOff>50800</xdr:colOff>
      <xdr:row>56</xdr:row>
      <xdr:rowOff>129451</xdr:rowOff>
    </xdr:to>
    <xdr:cxnSp macro="">
      <xdr:nvCxnSpPr>
        <xdr:cNvPr id="125" name="直線コネクタ 124"/>
        <xdr:cNvCxnSpPr/>
      </xdr:nvCxnSpPr>
      <xdr:spPr>
        <a:xfrm>
          <a:off x="2019300" y="9692818"/>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91618</xdr:rowOff>
    </xdr:from>
    <xdr:to>
      <xdr:col>10</xdr:col>
      <xdr:colOff>114300</xdr:colOff>
      <xdr:row>57</xdr:row>
      <xdr:rowOff>37554</xdr:rowOff>
    </xdr:to>
    <xdr:cxnSp macro="">
      <xdr:nvCxnSpPr>
        <xdr:cNvPr id="128" name="直線コネクタ 127"/>
        <xdr:cNvCxnSpPr/>
      </xdr:nvCxnSpPr>
      <xdr:spPr>
        <a:xfrm flipV="1">
          <a:off x="1130300" y="9692818"/>
          <a:ext cx="8890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30" name="テキスト ボックス 129"/>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29693</xdr:rowOff>
    </xdr:from>
    <xdr:to>
      <xdr:col>24</xdr:col>
      <xdr:colOff>114300</xdr:colOff>
      <xdr:row>57</xdr:row>
      <xdr:rowOff>131293</xdr:rowOff>
    </xdr:to>
    <xdr:sp macro="" textlink="">
      <xdr:nvSpPr>
        <xdr:cNvPr id="138" name="楕円 137"/>
        <xdr:cNvSpPr/>
      </xdr:nvSpPr>
      <xdr:spPr>
        <a:xfrm>
          <a:off x="4584700" y="98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8120</xdr:rowOff>
    </xdr:from>
    <xdr:ext cx="534377" cy="259045"/>
    <xdr:sp macro="" textlink="">
      <xdr:nvSpPr>
        <xdr:cNvPr id="139" name="総務費該当値テキスト"/>
        <xdr:cNvSpPr txBox="1"/>
      </xdr:nvSpPr>
      <xdr:spPr>
        <a:xfrm>
          <a:off x="4686300" y="97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153022</xdr:rowOff>
    </xdr:from>
    <xdr:to>
      <xdr:col>20</xdr:col>
      <xdr:colOff>38100</xdr:colOff>
      <xdr:row>57</xdr:row>
      <xdr:rowOff>83172</xdr:rowOff>
    </xdr:to>
    <xdr:sp macro="" textlink="">
      <xdr:nvSpPr>
        <xdr:cNvPr id="140" name="楕円 139"/>
        <xdr:cNvSpPr/>
      </xdr:nvSpPr>
      <xdr:spPr>
        <a:xfrm>
          <a:off x="3746500" y="97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74299</xdr:rowOff>
    </xdr:from>
    <xdr:ext cx="534377" cy="259045"/>
    <xdr:sp macro="" textlink="">
      <xdr:nvSpPr>
        <xdr:cNvPr id="141" name="テキスト ボックス 140"/>
        <xdr:cNvSpPr txBox="1"/>
      </xdr:nvSpPr>
      <xdr:spPr>
        <a:xfrm>
          <a:off x="3530111" y="98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78651</xdr:rowOff>
    </xdr:from>
    <xdr:to>
      <xdr:col>15</xdr:col>
      <xdr:colOff>101600</xdr:colOff>
      <xdr:row>57</xdr:row>
      <xdr:rowOff>8801</xdr:rowOff>
    </xdr:to>
    <xdr:sp macro="" textlink="">
      <xdr:nvSpPr>
        <xdr:cNvPr id="142" name="楕円 141"/>
        <xdr:cNvSpPr/>
      </xdr:nvSpPr>
      <xdr:spPr>
        <a:xfrm>
          <a:off x="2857500" y="9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171378</xdr:rowOff>
    </xdr:from>
    <xdr:ext cx="534377" cy="259045"/>
    <xdr:sp macro="" textlink="">
      <xdr:nvSpPr>
        <xdr:cNvPr id="143" name="テキスト ボックス 142"/>
        <xdr:cNvSpPr txBox="1"/>
      </xdr:nvSpPr>
      <xdr:spPr>
        <a:xfrm>
          <a:off x="2641111" y="97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40818</xdr:rowOff>
    </xdr:from>
    <xdr:to>
      <xdr:col>10</xdr:col>
      <xdr:colOff>165100</xdr:colOff>
      <xdr:row>56</xdr:row>
      <xdr:rowOff>142418</xdr:rowOff>
    </xdr:to>
    <xdr:sp macro="" textlink="">
      <xdr:nvSpPr>
        <xdr:cNvPr id="144" name="楕円 143"/>
        <xdr:cNvSpPr/>
      </xdr:nvSpPr>
      <xdr:spPr>
        <a:xfrm>
          <a:off x="1968500" y="96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133545</xdr:rowOff>
    </xdr:from>
    <xdr:ext cx="534377" cy="259045"/>
    <xdr:sp macro="" textlink="">
      <xdr:nvSpPr>
        <xdr:cNvPr id="145" name="テキスト ボックス 144"/>
        <xdr:cNvSpPr txBox="1"/>
      </xdr:nvSpPr>
      <xdr:spPr>
        <a:xfrm>
          <a:off x="1752111" y="97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158204</xdr:rowOff>
    </xdr:from>
    <xdr:to>
      <xdr:col>6</xdr:col>
      <xdr:colOff>38100</xdr:colOff>
      <xdr:row>57</xdr:row>
      <xdr:rowOff>88354</xdr:rowOff>
    </xdr:to>
    <xdr:sp macro="" textlink="">
      <xdr:nvSpPr>
        <xdr:cNvPr id="146" name="楕円 145"/>
        <xdr:cNvSpPr/>
      </xdr:nvSpPr>
      <xdr:spPr>
        <a:xfrm>
          <a:off x="1079500" y="97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79481</xdr:rowOff>
    </xdr:from>
    <xdr:ext cx="534377" cy="259045"/>
    <xdr:sp macro="" textlink="">
      <xdr:nvSpPr>
        <xdr:cNvPr id="147" name="テキスト ボックス 146"/>
        <xdr:cNvSpPr txBox="1"/>
      </xdr:nvSpPr>
      <xdr:spPr>
        <a:xfrm>
          <a:off x="863111" y="985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96647</xdr:rowOff>
    </xdr:from>
    <xdr:to>
      <xdr:col>24</xdr:col>
      <xdr:colOff>63500</xdr:colOff>
      <xdr:row>77</xdr:row>
      <xdr:rowOff>137903</xdr:rowOff>
    </xdr:to>
    <xdr:cxnSp macro="">
      <xdr:nvCxnSpPr>
        <xdr:cNvPr id="179" name="直線コネクタ 178"/>
        <xdr:cNvCxnSpPr/>
      </xdr:nvCxnSpPr>
      <xdr:spPr>
        <a:xfrm flipV="1">
          <a:off x="3797300" y="13298297"/>
          <a:ext cx="8382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137903</xdr:rowOff>
    </xdr:from>
    <xdr:to>
      <xdr:col>19</xdr:col>
      <xdr:colOff>177800</xdr:colOff>
      <xdr:row>77</xdr:row>
      <xdr:rowOff>170811</xdr:rowOff>
    </xdr:to>
    <xdr:cxnSp macro="">
      <xdr:nvCxnSpPr>
        <xdr:cNvPr id="182" name="直線コネクタ 181"/>
        <xdr:cNvCxnSpPr/>
      </xdr:nvCxnSpPr>
      <xdr:spPr>
        <a:xfrm flipV="1">
          <a:off x="2908300" y="13339553"/>
          <a:ext cx="889000" cy="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170811</xdr:rowOff>
    </xdr:from>
    <xdr:to>
      <xdr:col>15</xdr:col>
      <xdr:colOff>50800</xdr:colOff>
      <xdr:row>78</xdr:row>
      <xdr:rowOff>44591</xdr:rowOff>
    </xdr:to>
    <xdr:cxnSp macro="">
      <xdr:nvCxnSpPr>
        <xdr:cNvPr id="185" name="直線コネクタ 184"/>
        <xdr:cNvCxnSpPr/>
      </xdr:nvCxnSpPr>
      <xdr:spPr>
        <a:xfrm flipV="1">
          <a:off x="2019300" y="13372461"/>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19968</xdr:rowOff>
    </xdr:from>
    <xdr:to>
      <xdr:col>10</xdr:col>
      <xdr:colOff>114300</xdr:colOff>
      <xdr:row>78</xdr:row>
      <xdr:rowOff>44591</xdr:rowOff>
    </xdr:to>
    <xdr:cxnSp macro="">
      <xdr:nvCxnSpPr>
        <xdr:cNvPr id="188" name="直線コネクタ 187"/>
        <xdr:cNvCxnSpPr/>
      </xdr:nvCxnSpPr>
      <xdr:spPr>
        <a:xfrm>
          <a:off x="1130300" y="13393068"/>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45847</xdr:rowOff>
    </xdr:from>
    <xdr:to>
      <xdr:col>24</xdr:col>
      <xdr:colOff>114300</xdr:colOff>
      <xdr:row>77</xdr:row>
      <xdr:rowOff>147447</xdr:rowOff>
    </xdr:to>
    <xdr:sp macro="" textlink="">
      <xdr:nvSpPr>
        <xdr:cNvPr id="198" name="楕円 197"/>
        <xdr:cNvSpPr/>
      </xdr:nvSpPr>
      <xdr:spPr>
        <a:xfrm>
          <a:off x="4584700" y="132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132224</xdr:rowOff>
    </xdr:from>
    <xdr:ext cx="599010" cy="259045"/>
    <xdr:sp macro="" textlink="">
      <xdr:nvSpPr>
        <xdr:cNvPr id="199" name="民生費該当値テキスト"/>
        <xdr:cNvSpPr txBox="1"/>
      </xdr:nvSpPr>
      <xdr:spPr>
        <a:xfrm>
          <a:off x="4686300" y="1316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87103</xdr:rowOff>
    </xdr:from>
    <xdr:to>
      <xdr:col>20</xdr:col>
      <xdr:colOff>38100</xdr:colOff>
      <xdr:row>78</xdr:row>
      <xdr:rowOff>17253</xdr:rowOff>
    </xdr:to>
    <xdr:sp macro="" textlink="">
      <xdr:nvSpPr>
        <xdr:cNvPr id="200" name="楕円 199"/>
        <xdr:cNvSpPr/>
      </xdr:nvSpPr>
      <xdr:spPr>
        <a:xfrm>
          <a:off x="3746500" y="13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8380</xdr:rowOff>
    </xdr:from>
    <xdr:ext cx="599010" cy="259045"/>
    <xdr:sp macro="" textlink="">
      <xdr:nvSpPr>
        <xdr:cNvPr id="201" name="テキスト ボックス 200"/>
        <xdr:cNvSpPr txBox="1"/>
      </xdr:nvSpPr>
      <xdr:spPr>
        <a:xfrm>
          <a:off x="3497795" y="1338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120011</xdr:rowOff>
    </xdr:from>
    <xdr:to>
      <xdr:col>15</xdr:col>
      <xdr:colOff>101600</xdr:colOff>
      <xdr:row>78</xdr:row>
      <xdr:rowOff>50161</xdr:rowOff>
    </xdr:to>
    <xdr:sp macro="" textlink="">
      <xdr:nvSpPr>
        <xdr:cNvPr id="202" name="楕円 201"/>
        <xdr:cNvSpPr/>
      </xdr:nvSpPr>
      <xdr:spPr>
        <a:xfrm>
          <a:off x="2857500" y="133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41288</xdr:rowOff>
    </xdr:from>
    <xdr:ext cx="599010" cy="259045"/>
    <xdr:sp macro="" textlink="">
      <xdr:nvSpPr>
        <xdr:cNvPr id="203" name="テキスト ボックス 202"/>
        <xdr:cNvSpPr txBox="1"/>
      </xdr:nvSpPr>
      <xdr:spPr>
        <a:xfrm>
          <a:off x="2608795" y="1341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165241</xdr:rowOff>
    </xdr:from>
    <xdr:to>
      <xdr:col>10</xdr:col>
      <xdr:colOff>165100</xdr:colOff>
      <xdr:row>78</xdr:row>
      <xdr:rowOff>95391</xdr:rowOff>
    </xdr:to>
    <xdr:sp macro="" textlink="">
      <xdr:nvSpPr>
        <xdr:cNvPr id="204" name="楕円 203"/>
        <xdr:cNvSpPr/>
      </xdr:nvSpPr>
      <xdr:spPr>
        <a:xfrm>
          <a:off x="1968500" y="133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86518</xdr:rowOff>
    </xdr:from>
    <xdr:ext cx="599010" cy="259045"/>
    <xdr:sp macro="" textlink="">
      <xdr:nvSpPr>
        <xdr:cNvPr id="205" name="テキスト ボックス 204"/>
        <xdr:cNvSpPr txBox="1"/>
      </xdr:nvSpPr>
      <xdr:spPr>
        <a:xfrm>
          <a:off x="1719795" y="1345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140618</xdr:rowOff>
    </xdr:from>
    <xdr:to>
      <xdr:col>6</xdr:col>
      <xdr:colOff>38100</xdr:colOff>
      <xdr:row>78</xdr:row>
      <xdr:rowOff>70768</xdr:rowOff>
    </xdr:to>
    <xdr:sp macro="" textlink="">
      <xdr:nvSpPr>
        <xdr:cNvPr id="206" name="楕円 205"/>
        <xdr:cNvSpPr/>
      </xdr:nvSpPr>
      <xdr:spPr>
        <a:xfrm>
          <a:off x="1079500" y="133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61895</xdr:rowOff>
    </xdr:from>
    <xdr:ext cx="599010" cy="259045"/>
    <xdr:sp macro="" textlink="">
      <xdr:nvSpPr>
        <xdr:cNvPr id="207" name="テキスト ボックス 206"/>
        <xdr:cNvSpPr txBox="1"/>
      </xdr:nvSpPr>
      <xdr:spPr>
        <a:xfrm>
          <a:off x="830795" y="134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55483</xdr:rowOff>
    </xdr:from>
    <xdr:to>
      <xdr:col>24</xdr:col>
      <xdr:colOff>63500</xdr:colOff>
      <xdr:row>97</xdr:row>
      <xdr:rowOff>85750</xdr:rowOff>
    </xdr:to>
    <xdr:cxnSp macro="">
      <xdr:nvCxnSpPr>
        <xdr:cNvPr id="235" name="直線コネクタ 234"/>
        <xdr:cNvCxnSpPr/>
      </xdr:nvCxnSpPr>
      <xdr:spPr>
        <a:xfrm flipV="1">
          <a:off x="3797300" y="16686133"/>
          <a:ext cx="8382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131197</xdr:rowOff>
    </xdr:from>
    <xdr:to>
      <xdr:col>19</xdr:col>
      <xdr:colOff>177800</xdr:colOff>
      <xdr:row>97</xdr:row>
      <xdr:rowOff>85750</xdr:rowOff>
    </xdr:to>
    <xdr:cxnSp macro="">
      <xdr:nvCxnSpPr>
        <xdr:cNvPr id="238" name="直線コネクタ 237"/>
        <xdr:cNvCxnSpPr/>
      </xdr:nvCxnSpPr>
      <xdr:spPr>
        <a:xfrm>
          <a:off x="2908300" y="15904597"/>
          <a:ext cx="889000" cy="8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131197</xdr:rowOff>
    </xdr:from>
    <xdr:to>
      <xdr:col>15</xdr:col>
      <xdr:colOff>50800</xdr:colOff>
      <xdr:row>95</xdr:row>
      <xdr:rowOff>7021</xdr:rowOff>
    </xdr:to>
    <xdr:cxnSp macro="">
      <xdr:nvCxnSpPr>
        <xdr:cNvPr id="241" name="直線コネクタ 240"/>
        <xdr:cNvCxnSpPr/>
      </xdr:nvCxnSpPr>
      <xdr:spPr>
        <a:xfrm flipV="1">
          <a:off x="2019300" y="15904597"/>
          <a:ext cx="889000" cy="39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92151</xdr:rowOff>
    </xdr:from>
    <xdr:to>
      <xdr:col>10</xdr:col>
      <xdr:colOff>114300</xdr:colOff>
      <xdr:row>95</xdr:row>
      <xdr:rowOff>7021</xdr:rowOff>
    </xdr:to>
    <xdr:cxnSp macro="">
      <xdr:nvCxnSpPr>
        <xdr:cNvPr id="244" name="直線コネクタ 243"/>
        <xdr:cNvCxnSpPr/>
      </xdr:nvCxnSpPr>
      <xdr:spPr>
        <a:xfrm>
          <a:off x="1130300" y="16208451"/>
          <a:ext cx="889000" cy="8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6" name="テキスト ボックス 245"/>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45564</xdr:rowOff>
    </xdr:from>
    <xdr:ext cx="534377" cy="259045"/>
    <xdr:sp macro="" textlink="">
      <xdr:nvSpPr>
        <xdr:cNvPr id="248" name="テキスト ボックス 247"/>
        <xdr:cNvSpPr txBox="1"/>
      </xdr:nvSpPr>
      <xdr:spPr>
        <a:xfrm>
          <a:off x="863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4683</xdr:rowOff>
    </xdr:from>
    <xdr:to>
      <xdr:col>24</xdr:col>
      <xdr:colOff>114300</xdr:colOff>
      <xdr:row>97</xdr:row>
      <xdr:rowOff>106283</xdr:rowOff>
    </xdr:to>
    <xdr:sp macro="" textlink="">
      <xdr:nvSpPr>
        <xdr:cNvPr id="254" name="楕円 253"/>
        <xdr:cNvSpPr/>
      </xdr:nvSpPr>
      <xdr:spPr>
        <a:xfrm>
          <a:off x="4584700" y="166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154560</xdr:rowOff>
    </xdr:from>
    <xdr:ext cx="534377" cy="259045"/>
    <xdr:sp macro="" textlink="">
      <xdr:nvSpPr>
        <xdr:cNvPr id="255" name="衛生費該当値テキスト"/>
        <xdr:cNvSpPr txBox="1"/>
      </xdr:nvSpPr>
      <xdr:spPr>
        <a:xfrm>
          <a:off x="4686300" y="1661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34950</xdr:rowOff>
    </xdr:from>
    <xdr:to>
      <xdr:col>20</xdr:col>
      <xdr:colOff>38100</xdr:colOff>
      <xdr:row>97</xdr:row>
      <xdr:rowOff>136550</xdr:rowOff>
    </xdr:to>
    <xdr:sp macro="" textlink="">
      <xdr:nvSpPr>
        <xdr:cNvPr id="256" name="楕円 255"/>
        <xdr:cNvSpPr/>
      </xdr:nvSpPr>
      <xdr:spPr>
        <a:xfrm>
          <a:off x="3746500" y="166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127677</xdr:rowOff>
    </xdr:from>
    <xdr:ext cx="534377" cy="259045"/>
    <xdr:sp macro="" textlink="">
      <xdr:nvSpPr>
        <xdr:cNvPr id="257" name="テキスト ボックス 256"/>
        <xdr:cNvSpPr txBox="1"/>
      </xdr:nvSpPr>
      <xdr:spPr>
        <a:xfrm>
          <a:off x="3530111" y="167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80397</xdr:rowOff>
    </xdr:from>
    <xdr:to>
      <xdr:col>15</xdr:col>
      <xdr:colOff>101600</xdr:colOff>
      <xdr:row>93</xdr:row>
      <xdr:rowOff>10547</xdr:rowOff>
    </xdr:to>
    <xdr:sp macro="" textlink="">
      <xdr:nvSpPr>
        <xdr:cNvPr id="258" name="楕円 257"/>
        <xdr:cNvSpPr/>
      </xdr:nvSpPr>
      <xdr:spPr>
        <a:xfrm>
          <a:off x="2857500" y="158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27074</xdr:rowOff>
    </xdr:from>
    <xdr:ext cx="534377" cy="259045"/>
    <xdr:sp macro="" textlink="">
      <xdr:nvSpPr>
        <xdr:cNvPr id="259" name="テキスト ボックス 258"/>
        <xdr:cNvSpPr txBox="1"/>
      </xdr:nvSpPr>
      <xdr:spPr>
        <a:xfrm>
          <a:off x="2641111" y="156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127671</xdr:rowOff>
    </xdr:from>
    <xdr:to>
      <xdr:col>10</xdr:col>
      <xdr:colOff>165100</xdr:colOff>
      <xdr:row>95</xdr:row>
      <xdr:rowOff>57821</xdr:rowOff>
    </xdr:to>
    <xdr:sp macro="" textlink="">
      <xdr:nvSpPr>
        <xdr:cNvPr id="260" name="楕円 259"/>
        <xdr:cNvSpPr/>
      </xdr:nvSpPr>
      <xdr:spPr>
        <a:xfrm>
          <a:off x="1968500" y="1624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74348</xdr:rowOff>
    </xdr:from>
    <xdr:ext cx="534377" cy="259045"/>
    <xdr:sp macro="" textlink="">
      <xdr:nvSpPr>
        <xdr:cNvPr id="261" name="テキスト ボックス 260"/>
        <xdr:cNvSpPr txBox="1"/>
      </xdr:nvSpPr>
      <xdr:spPr>
        <a:xfrm>
          <a:off x="1752111" y="1601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41351</xdr:rowOff>
    </xdr:from>
    <xdr:to>
      <xdr:col>6</xdr:col>
      <xdr:colOff>38100</xdr:colOff>
      <xdr:row>94</xdr:row>
      <xdr:rowOff>142951</xdr:rowOff>
    </xdr:to>
    <xdr:sp macro="" textlink="">
      <xdr:nvSpPr>
        <xdr:cNvPr id="262" name="楕円 261"/>
        <xdr:cNvSpPr/>
      </xdr:nvSpPr>
      <xdr:spPr>
        <a:xfrm>
          <a:off x="1079500" y="161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159478</xdr:rowOff>
    </xdr:from>
    <xdr:ext cx="534377" cy="259045"/>
    <xdr:sp macro="" textlink="">
      <xdr:nvSpPr>
        <xdr:cNvPr id="263" name="テキスト ボックス 262"/>
        <xdr:cNvSpPr txBox="1"/>
      </xdr:nvSpPr>
      <xdr:spPr>
        <a:xfrm>
          <a:off x="863111" y="159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33782</xdr:rowOff>
    </xdr:from>
    <xdr:to>
      <xdr:col>55</xdr:col>
      <xdr:colOff>0</xdr:colOff>
      <xdr:row>39</xdr:row>
      <xdr:rowOff>33972</xdr:rowOff>
    </xdr:to>
    <xdr:cxnSp macro="">
      <xdr:nvCxnSpPr>
        <xdr:cNvPr id="292" name="直線コネクタ 291"/>
        <xdr:cNvCxnSpPr/>
      </xdr:nvCxnSpPr>
      <xdr:spPr>
        <a:xfrm>
          <a:off x="9639300" y="672033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33782</xdr:rowOff>
    </xdr:from>
    <xdr:to>
      <xdr:col>50</xdr:col>
      <xdr:colOff>114300</xdr:colOff>
      <xdr:row>39</xdr:row>
      <xdr:rowOff>35496</xdr:rowOff>
    </xdr:to>
    <xdr:cxnSp macro="">
      <xdr:nvCxnSpPr>
        <xdr:cNvPr id="295" name="直線コネクタ 294"/>
        <xdr:cNvCxnSpPr/>
      </xdr:nvCxnSpPr>
      <xdr:spPr>
        <a:xfrm flipV="1">
          <a:off x="8750300" y="672033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34925</xdr:rowOff>
    </xdr:from>
    <xdr:to>
      <xdr:col>45</xdr:col>
      <xdr:colOff>177800</xdr:colOff>
      <xdr:row>39</xdr:row>
      <xdr:rowOff>35496</xdr:rowOff>
    </xdr:to>
    <xdr:cxnSp macro="">
      <xdr:nvCxnSpPr>
        <xdr:cNvPr id="298" name="直線コネクタ 297"/>
        <xdr:cNvCxnSpPr/>
      </xdr:nvCxnSpPr>
      <xdr:spPr>
        <a:xfrm>
          <a:off x="7861300" y="672147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34925</xdr:rowOff>
    </xdr:from>
    <xdr:to>
      <xdr:col>41</xdr:col>
      <xdr:colOff>50800</xdr:colOff>
      <xdr:row>39</xdr:row>
      <xdr:rowOff>35878</xdr:rowOff>
    </xdr:to>
    <xdr:cxnSp macro="">
      <xdr:nvCxnSpPr>
        <xdr:cNvPr id="301" name="直線コネクタ 300"/>
        <xdr:cNvCxnSpPr/>
      </xdr:nvCxnSpPr>
      <xdr:spPr>
        <a:xfrm flipV="1">
          <a:off x="6972300" y="672147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154622</xdr:rowOff>
    </xdr:from>
    <xdr:to>
      <xdr:col>55</xdr:col>
      <xdr:colOff>50800</xdr:colOff>
      <xdr:row>39</xdr:row>
      <xdr:rowOff>84772</xdr:rowOff>
    </xdr:to>
    <xdr:sp macro="" textlink="">
      <xdr:nvSpPr>
        <xdr:cNvPr id="311" name="楕円 310"/>
        <xdr:cNvSpPr/>
      </xdr:nvSpPr>
      <xdr:spPr>
        <a:xfrm>
          <a:off x="10426700" y="66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69549</xdr:rowOff>
    </xdr:from>
    <xdr:ext cx="313932" cy="259045"/>
    <xdr:sp macro="" textlink="">
      <xdr:nvSpPr>
        <xdr:cNvPr id="312" name="労働費該当値テキスト"/>
        <xdr:cNvSpPr txBox="1"/>
      </xdr:nvSpPr>
      <xdr:spPr>
        <a:xfrm>
          <a:off x="10528300" y="6584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154432</xdr:rowOff>
    </xdr:from>
    <xdr:to>
      <xdr:col>50</xdr:col>
      <xdr:colOff>165100</xdr:colOff>
      <xdr:row>39</xdr:row>
      <xdr:rowOff>84582</xdr:rowOff>
    </xdr:to>
    <xdr:sp macro="" textlink="">
      <xdr:nvSpPr>
        <xdr:cNvPr id="313" name="楕円 312"/>
        <xdr:cNvSpPr/>
      </xdr:nvSpPr>
      <xdr:spPr>
        <a:xfrm>
          <a:off x="9588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75709</xdr:rowOff>
    </xdr:from>
    <xdr:ext cx="313932" cy="259045"/>
    <xdr:sp macro="" textlink="">
      <xdr:nvSpPr>
        <xdr:cNvPr id="314" name="テキスト ボックス 313"/>
        <xdr:cNvSpPr txBox="1"/>
      </xdr:nvSpPr>
      <xdr:spPr>
        <a:xfrm>
          <a:off x="9482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156146</xdr:rowOff>
    </xdr:from>
    <xdr:to>
      <xdr:col>46</xdr:col>
      <xdr:colOff>38100</xdr:colOff>
      <xdr:row>39</xdr:row>
      <xdr:rowOff>86296</xdr:rowOff>
    </xdr:to>
    <xdr:sp macro="" textlink="">
      <xdr:nvSpPr>
        <xdr:cNvPr id="315" name="楕円 314"/>
        <xdr:cNvSpPr/>
      </xdr:nvSpPr>
      <xdr:spPr>
        <a:xfrm>
          <a:off x="8699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77423</xdr:rowOff>
    </xdr:from>
    <xdr:ext cx="313932" cy="259045"/>
    <xdr:sp macro="" textlink="">
      <xdr:nvSpPr>
        <xdr:cNvPr id="316" name="テキスト ボックス 315"/>
        <xdr:cNvSpPr txBox="1"/>
      </xdr:nvSpPr>
      <xdr:spPr>
        <a:xfrm>
          <a:off x="8593333" y="6763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155575</xdr:rowOff>
    </xdr:from>
    <xdr:to>
      <xdr:col>41</xdr:col>
      <xdr:colOff>101600</xdr:colOff>
      <xdr:row>39</xdr:row>
      <xdr:rowOff>85725</xdr:rowOff>
    </xdr:to>
    <xdr:sp macro="" textlink="">
      <xdr:nvSpPr>
        <xdr:cNvPr id="317" name="楕円 316"/>
        <xdr:cNvSpPr/>
      </xdr:nvSpPr>
      <xdr:spPr>
        <a:xfrm>
          <a:off x="781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76852</xdr:rowOff>
    </xdr:from>
    <xdr:ext cx="313932" cy="259045"/>
    <xdr:sp macro="" textlink="">
      <xdr:nvSpPr>
        <xdr:cNvPr id="318" name="テキスト ボックス 317"/>
        <xdr:cNvSpPr txBox="1"/>
      </xdr:nvSpPr>
      <xdr:spPr>
        <a:xfrm>
          <a:off x="770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156528</xdr:rowOff>
    </xdr:from>
    <xdr:to>
      <xdr:col>36</xdr:col>
      <xdr:colOff>165100</xdr:colOff>
      <xdr:row>39</xdr:row>
      <xdr:rowOff>86678</xdr:rowOff>
    </xdr:to>
    <xdr:sp macro="" textlink="">
      <xdr:nvSpPr>
        <xdr:cNvPr id="319" name="楕円 318"/>
        <xdr:cNvSpPr/>
      </xdr:nvSpPr>
      <xdr:spPr>
        <a:xfrm>
          <a:off x="6921500" y="6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77805</xdr:rowOff>
    </xdr:from>
    <xdr:ext cx="313932" cy="259045"/>
    <xdr:sp macro="" textlink="">
      <xdr:nvSpPr>
        <xdr:cNvPr id="320" name="テキスト ボックス 319"/>
        <xdr:cNvSpPr txBox="1"/>
      </xdr:nvSpPr>
      <xdr:spPr>
        <a:xfrm>
          <a:off x="6815333" y="6764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162194</xdr:rowOff>
    </xdr:from>
    <xdr:to>
      <xdr:col>55</xdr:col>
      <xdr:colOff>0</xdr:colOff>
      <xdr:row>57</xdr:row>
      <xdr:rowOff>165029</xdr:rowOff>
    </xdr:to>
    <xdr:cxnSp macro="">
      <xdr:nvCxnSpPr>
        <xdr:cNvPr id="347" name="直線コネクタ 346"/>
        <xdr:cNvCxnSpPr/>
      </xdr:nvCxnSpPr>
      <xdr:spPr>
        <a:xfrm flipV="1">
          <a:off x="9639300" y="9934844"/>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165029</xdr:rowOff>
    </xdr:from>
    <xdr:to>
      <xdr:col>50</xdr:col>
      <xdr:colOff>114300</xdr:colOff>
      <xdr:row>57</xdr:row>
      <xdr:rowOff>170058</xdr:rowOff>
    </xdr:to>
    <xdr:cxnSp macro="">
      <xdr:nvCxnSpPr>
        <xdr:cNvPr id="350" name="直線コネクタ 349"/>
        <xdr:cNvCxnSpPr/>
      </xdr:nvCxnSpPr>
      <xdr:spPr>
        <a:xfrm flipV="1">
          <a:off x="8750300" y="993767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150856</xdr:rowOff>
    </xdr:from>
    <xdr:to>
      <xdr:col>45</xdr:col>
      <xdr:colOff>177800</xdr:colOff>
      <xdr:row>57</xdr:row>
      <xdr:rowOff>170058</xdr:rowOff>
    </xdr:to>
    <xdr:cxnSp macro="">
      <xdr:nvCxnSpPr>
        <xdr:cNvPr id="353" name="直線コネクタ 352"/>
        <xdr:cNvCxnSpPr/>
      </xdr:nvCxnSpPr>
      <xdr:spPr>
        <a:xfrm>
          <a:off x="7861300" y="992350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2449</xdr:rowOff>
    </xdr:from>
    <xdr:to>
      <xdr:col>41</xdr:col>
      <xdr:colOff>50800</xdr:colOff>
      <xdr:row>57</xdr:row>
      <xdr:rowOff>150856</xdr:rowOff>
    </xdr:to>
    <xdr:cxnSp macro="">
      <xdr:nvCxnSpPr>
        <xdr:cNvPr id="356" name="直線コネクタ 355"/>
        <xdr:cNvCxnSpPr/>
      </xdr:nvCxnSpPr>
      <xdr:spPr>
        <a:xfrm>
          <a:off x="6972300" y="9775099"/>
          <a:ext cx="8890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111394</xdr:rowOff>
    </xdr:from>
    <xdr:to>
      <xdr:col>55</xdr:col>
      <xdr:colOff>50800</xdr:colOff>
      <xdr:row>58</xdr:row>
      <xdr:rowOff>41544</xdr:rowOff>
    </xdr:to>
    <xdr:sp macro="" textlink="">
      <xdr:nvSpPr>
        <xdr:cNvPr id="366" name="楕円 365"/>
        <xdr:cNvSpPr/>
      </xdr:nvSpPr>
      <xdr:spPr>
        <a:xfrm>
          <a:off x="104267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89821</xdr:rowOff>
    </xdr:from>
    <xdr:ext cx="469744" cy="259045"/>
    <xdr:sp macro="" textlink="">
      <xdr:nvSpPr>
        <xdr:cNvPr id="367" name="農林水産業費該当値テキスト"/>
        <xdr:cNvSpPr txBox="1"/>
      </xdr:nvSpPr>
      <xdr:spPr>
        <a:xfrm>
          <a:off x="10528300" y="986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114229</xdr:rowOff>
    </xdr:from>
    <xdr:to>
      <xdr:col>50</xdr:col>
      <xdr:colOff>165100</xdr:colOff>
      <xdr:row>58</xdr:row>
      <xdr:rowOff>44379</xdr:rowOff>
    </xdr:to>
    <xdr:sp macro="" textlink="">
      <xdr:nvSpPr>
        <xdr:cNvPr id="368" name="楕円 367"/>
        <xdr:cNvSpPr/>
      </xdr:nvSpPr>
      <xdr:spPr>
        <a:xfrm>
          <a:off x="9588500" y="98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35506</xdr:rowOff>
    </xdr:from>
    <xdr:ext cx="469744" cy="259045"/>
    <xdr:sp macro="" textlink="">
      <xdr:nvSpPr>
        <xdr:cNvPr id="369" name="テキスト ボックス 368"/>
        <xdr:cNvSpPr txBox="1"/>
      </xdr:nvSpPr>
      <xdr:spPr>
        <a:xfrm>
          <a:off x="9404428" y="99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119258</xdr:rowOff>
    </xdr:from>
    <xdr:to>
      <xdr:col>46</xdr:col>
      <xdr:colOff>38100</xdr:colOff>
      <xdr:row>58</xdr:row>
      <xdr:rowOff>49408</xdr:rowOff>
    </xdr:to>
    <xdr:sp macro="" textlink="">
      <xdr:nvSpPr>
        <xdr:cNvPr id="370" name="楕円 369"/>
        <xdr:cNvSpPr/>
      </xdr:nvSpPr>
      <xdr:spPr>
        <a:xfrm>
          <a:off x="8699500" y="98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40535</xdr:rowOff>
    </xdr:from>
    <xdr:ext cx="469744" cy="259045"/>
    <xdr:sp macro="" textlink="">
      <xdr:nvSpPr>
        <xdr:cNvPr id="371" name="テキスト ボックス 370"/>
        <xdr:cNvSpPr txBox="1"/>
      </xdr:nvSpPr>
      <xdr:spPr>
        <a:xfrm>
          <a:off x="8515428" y="99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100056</xdr:rowOff>
    </xdr:from>
    <xdr:to>
      <xdr:col>41</xdr:col>
      <xdr:colOff>101600</xdr:colOff>
      <xdr:row>58</xdr:row>
      <xdr:rowOff>30206</xdr:rowOff>
    </xdr:to>
    <xdr:sp macro="" textlink="">
      <xdr:nvSpPr>
        <xdr:cNvPr id="372" name="楕円 371"/>
        <xdr:cNvSpPr/>
      </xdr:nvSpPr>
      <xdr:spPr>
        <a:xfrm>
          <a:off x="7810500" y="98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21333</xdr:rowOff>
    </xdr:from>
    <xdr:ext cx="469744" cy="259045"/>
    <xdr:sp macro="" textlink="">
      <xdr:nvSpPr>
        <xdr:cNvPr id="373" name="テキスト ボックス 372"/>
        <xdr:cNvSpPr txBox="1"/>
      </xdr:nvSpPr>
      <xdr:spPr>
        <a:xfrm>
          <a:off x="7626428" y="996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123099</xdr:rowOff>
    </xdr:from>
    <xdr:to>
      <xdr:col>36</xdr:col>
      <xdr:colOff>165100</xdr:colOff>
      <xdr:row>57</xdr:row>
      <xdr:rowOff>53249</xdr:rowOff>
    </xdr:to>
    <xdr:sp macro="" textlink="">
      <xdr:nvSpPr>
        <xdr:cNvPr id="374" name="楕円 373"/>
        <xdr:cNvSpPr/>
      </xdr:nvSpPr>
      <xdr:spPr>
        <a:xfrm>
          <a:off x="6921500" y="97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44376</xdr:rowOff>
    </xdr:from>
    <xdr:ext cx="469744" cy="259045"/>
    <xdr:sp macro="" textlink="">
      <xdr:nvSpPr>
        <xdr:cNvPr id="375" name="テキスト ボックス 374"/>
        <xdr:cNvSpPr txBox="1"/>
      </xdr:nvSpPr>
      <xdr:spPr>
        <a:xfrm>
          <a:off x="6737428" y="981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21926</xdr:rowOff>
    </xdr:from>
    <xdr:to>
      <xdr:col>55</xdr:col>
      <xdr:colOff>0</xdr:colOff>
      <xdr:row>78</xdr:row>
      <xdr:rowOff>22062</xdr:rowOff>
    </xdr:to>
    <xdr:cxnSp macro="">
      <xdr:nvCxnSpPr>
        <xdr:cNvPr id="402" name="直線コネクタ 401"/>
        <xdr:cNvCxnSpPr/>
      </xdr:nvCxnSpPr>
      <xdr:spPr>
        <a:xfrm>
          <a:off x="9639300" y="13395026"/>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16988</xdr:rowOff>
    </xdr:from>
    <xdr:to>
      <xdr:col>50</xdr:col>
      <xdr:colOff>114300</xdr:colOff>
      <xdr:row>78</xdr:row>
      <xdr:rowOff>21926</xdr:rowOff>
    </xdr:to>
    <xdr:cxnSp macro="">
      <xdr:nvCxnSpPr>
        <xdr:cNvPr id="405" name="直線コネクタ 404"/>
        <xdr:cNvCxnSpPr/>
      </xdr:nvCxnSpPr>
      <xdr:spPr>
        <a:xfrm>
          <a:off x="8750300" y="13390088"/>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139472</xdr:rowOff>
    </xdr:from>
    <xdr:to>
      <xdr:col>45</xdr:col>
      <xdr:colOff>177800</xdr:colOff>
      <xdr:row>78</xdr:row>
      <xdr:rowOff>16988</xdr:rowOff>
    </xdr:to>
    <xdr:cxnSp macro="">
      <xdr:nvCxnSpPr>
        <xdr:cNvPr id="408" name="直線コネクタ 407"/>
        <xdr:cNvCxnSpPr/>
      </xdr:nvCxnSpPr>
      <xdr:spPr>
        <a:xfrm>
          <a:off x="7861300" y="13341122"/>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139472</xdr:rowOff>
    </xdr:from>
    <xdr:to>
      <xdr:col>41</xdr:col>
      <xdr:colOff>50800</xdr:colOff>
      <xdr:row>78</xdr:row>
      <xdr:rowOff>26177</xdr:rowOff>
    </xdr:to>
    <xdr:cxnSp macro="">
      <xdr:nvCxnSpPr>
        <xdr:cNvPr id="411" name="直線コネクタ 410"/>
        <xdr:cNvCxnSpPr/>
      </xdr:nvCxnSpPr>
      <xdr:spPr>
        <a:xfrm flipV="1">
          <a:off x="6972300" y="13341122"/>
          <a:ext cx="889000" cy="5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142712</xdr:rowOff>
    </xdr:from>
    <xdr:to>
      <xdr:col>55</xdr:col>
      <xdr:colOff>50800</xdr:colOff>
      <xdr:row>78</xdr:row>
      <xdr:rowOff>72862</xdr:rowOff>
    </xdr:to>
    <xdr:sp macro="" textlink="">
      <xdr:nvSpPr>
        <xdr:cNvPr id="421" name="楕円 420"/>
        <xdr:cNvSpPr/>
      </xdr:nvSpPr>
      <xdr:spPr>
        <a:xfrm>
          <a:off x="10426700" y="133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57639</xdr:rowOff>
    </xdr:from>
    <xdr:ext cx="469744" cy="259045"/>
    <xdr:sp macro="" textlink="">
      <xdr:nvSpPr>
        <xdr:cNvPr id="422" name="商工費該当値テキスト"/>
        <xdr:cNvSpPr txBox="1"/>
      </xdr:nvSpPr>
      <xdr:spPr>
        <a:xfrm>
          <a:off x="10528300" y="1325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142576</xdr:rowOff>
    </xdr:from>
    <xdr:to>
      <xdr:col>50</xdr:col>
      <xdr:colOff>165100</xdr:colOff>
      <xdr:row>78</xdr:row>
      <xdr:rowOff>72726</xdr:rowOff>
    </xdr:to>
    <xdr:sp macro="" textlink="">
      <xdr:nvSpPr>
        <xdr:cNvPr id="423" name="楕円 422"/>
        <xdr:cNvSpPr/>
      </xdr:nvSpPr>
      <xdr:spPr>
        <a:xfrm>
          <a:off x="95885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63853</xdr:rowOff>
    </xdr:from>
    <xdr:ext cx="469744" cy="259045"/>
    <xdr:sp macro="" textlink="">
      <xdr:nvSpPr>
        <xdr:cNvPr id="424" name="テキスト ボックス 423"/>
        <xdr:cNvSpPr txBox="1"/>
      </xdr:nvSpPr>
      <xdr:spPr>
        <a:xfrm>
          <a:off x="9404428" y="134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137638</xdr:rowOff>
    </xdr:from>
    <xdr:to>
      <xdr:col>46</xdr:col>
      <xdr:colOff>38100</xdr:colOff>
      <xdr:row>78</xdr:row>
      <xdr:rowOff>67788</xdr:rowOff>
    </xdr:to>
    <xdr:sp macro="" textlink="">
      <xdr:nvSpPr>
        <xdr:cNvPr id="425" name="楕円 424"/>
        <xdr:cNvSpPr/>
      </xdr:nvSpPr>
      <xdr:spPr>
        <a:xfrm>
          <a:off x="8699500" y="133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58915</xdr:rowOff>
    </xdr:from>
    <xdr:ext cx="469744" cy="259045"/>
    <xdr:sp macro="" textlink="">
      <xdr:nvSpPr>
        <xdr:cNvPr id="426" name="テキスト ボックス 425"/>
        <xdr:cNvSpPr txBox="1"/>
      </xdr:nvSpPr>
      <xdr:spPr>
        <a:xfrm>
          <a:off x="8515428" y="1343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88672</xdr:rowOff>
    </xdr:from>
    <xdr:to>
      <xdr:col>41</xdr:col>
      <xdr:colOff>101600</xdr:colOff>
      <xdr:row>78</xdr:row>
      <xdr:rowOff>18822</xdr:rowOff>
    </xdr:to>
    <xdr:sp macro="" textlink="">
      <xdr:nvSpPr>
        <xdr:cNvPr id="427" name="楕円 426"/>
        <xdr:cNvSpPr/>
      </xdr:nvSpPr>
      <xdr:spPr>
        <a:xfrm>
          <a:off x="7810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9949</xdr:rowOff>
    </xdr:from>
    <xdr:ext cx="469744" cy="259045"/>
    <xdr:sp macro="" textlink="">
      <xdr:nvSpPr>
        <xdr:cNvPr id="428" name="テキスト ボックス 427"/>
        <xdr:cNvSpPr txBox="1"/>
      </xdr:nvSpPr>
      <xdr:spPr>
        <a:xfrm>
          <a:off x="7626428" y="1338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146827</xdr:rowOff>
    </xdr:from>
    <xdr:to>
      <xdr:col>36</xdr:col>
      <xdr:colOff>165100</xdr:colOff>
      <xdr:row>78</xdr:row>
      <xdr:rowOff>76977</xdr:rowOff>
    </xdr:to>
    <xdr:sp macro="" textlink="">
      <xdr:nvSpPr>
        <xdr:cNvPr id="429" name="楕円 428"/>
        <xdr:cNvSpPr/>
      </xdr:nvSpPr>
      <xdr:spPr>
        <a:xfrm>
          <a:off x="69215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68104</xdr:rowOff>
    </xdr:from>
    <xdr:ext cx="469744" cy="259045"/>
    <xdr:sp macro="" textlink="">
      <xdr:nvSpPr>
        <xdr:cNvPr id="430" name="テキスト ボックス 429"/>
        <xdr:cNvSpPr txBox="1"/>
      </xdr:nvSpPr>
      <xdr:spPr>
        <a:xfrm>
          <a:off x="6737428" y="134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69923</xdr:rowOff>
    </xdr:from>
    <xdr:to>
      <xdr:col>55</xdr:col>
      <xdr:colOff>0</xdr:colOff>
      <xdr:row>98</xdr:row>
      <xdr:rowOff>72841</xdr:rowOff>
    </xdr:to>
    <xdr:cxnSp macro="">
      <xdr:nvCxnSpPr>
        <xdr:cNvPr id="461" name="直線コネクタ 460"/>
        <xdr:cNvCxnSpPr/>
      </xdr:nvCxnSpPr>
      <xdr:spPr>
        <a:xfrm flipV="1">
          <a:off x="9639300" y="16872023"/>
          <a:ext cx="8382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72841</xdr:rowOff>
    </xdr:from>
    <xdr:to>
      <xdr:col>50</xdr:col>
      <xdr:colOff>114300</xdr:colOff>
      <xdr:row>98</xdr:row>
      <xdr:rowOff>90889</xdr:rowOff>
    </xdr:to>
    <xdr:cxnSp macro="">
      <xdr:nvCxnSpPr>
        <xdr:cNvPr id="464" name="直線コネクタ 463"/>
        <xdr:cNvCxnSpPr/>
      </xdr:nvCxnSpPr>
      <xdr:spPr>
        <a:xfrm flipV="1">
          <a:off x="8750300" y="16874941"/>
          <a:ext cx="8890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90889</xdr:rowOff>
    </xdr:from>
    <xdr:to>
      <xdr:col>45</xdr:col>
      <xdr:colOff>177800</xdr:colOff>
      <xdr:row>98</xdr:row>
      <xdr:rowOff>97213</xdr:rowOff>
    </xdr:to>
    <xdr:cxnSp macro="">
      <xdr:nvCxnSpPr>
        <xdr:cNvPr id="467" name="直線コネクタ 466"/>
        <xdr:cNvCxnSpPr/>
      </xdr:nvCxnSpPr>
      <xdr:spPr>
        <a:xfrm flipV="1">
          <a:off x="7861300" y="16892989"/>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50175</xdr:rowOff>
    </xdr:from>
    <xdr:to>
      <xdr:col>41</xdr:col>
      <xdr:colOff>50800</xdr:colOff>
      <xdr:row>98</xdr:row>
      <xdr:rowOff>97213</xdr:rowOff>
    </xdr:to>
    <xdr:cxnSp macro="">
      <xdr:nvCxnSpPr>
        <xdr:cNvPr id="470" name="直線コネクタ 469"/>
        <xdr:cNvCxnSpPr/>
      </xdr:nvCxnSpPr>
      <xdr:spPr>
        <a:xfrm>
          <a:off x="6972300" y="16852275"/>
          <a:ext cx="889000" cy="4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2" name="テキスト ボックス 471"/>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19123</xdr:rowOff>
    </xdr:from>
    <xdr:to>
      <xdr:col>55</xdr:col>
      <xdr:colOff>50800</xdr:colOff>
      <xdr:row>98</xdr:row>
      <xdr:rowOff>120723</xdr:rowOff>
    </xdr:to>
    <xdr:sp macro="" textlink="">
      <xdr:nvSpPr>
        <xdr:cNvPr id="480" name="楕円 479"/>
        <xdr:cNvSpPr/>
      </xdr:nvSpPr>
      <xdr:spPr>
        <a:xfrm>
          <a:off x="10426700" y="168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105500</xdr:rowOff>
    </xdr:from>
    <xdr:ext cx="534377" cy="259045"/>
    <xdr:sp macro="" textlink="">
      <xdr:nvSpPr>
        <xdr:cNvPr id="481" name="土木費該当値テキスト"/>
        <xdr:cNvSpPr txBox="1"/>
      </xdr:nvSpPr>
      <xdr:spPr>
        <a:xfrm>
          <a:off x="10528300" y="167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22041</xdr:rowOff>
    </xdr:from>
    <xdr:to>
      <xdr:col>50</xdr:col>
      <xdr:colOff>165100</xdr:colOff>
      <xdr:row>98</xdr:row>
      <xdr:rowOff>123641</xdr:rowOff>
    </xdr:to>
    <xdr:sp macro="" textlink="">
      <xdr:nvSpPr>
        <xdr:cNvPr id="482" name="楕円 481"/>
        <xdr:cNvSpPr/>
      </xdr:nvSpPr>
      <xdr:spPr>
        <a:xfrm>
          <a:off x="9588500" y="168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114768</xdr:rowOff>
    </xdr:from>
    <xdr:ext cx="534377" cy="259045"/>
    <xdr:sp macro="" textlink="">
      <xdr:nvSpPr>
        <xdr:cNvPr id="483" name="テキスト ボックス 482"/>
        <xdr:cNvSpPr txBox="1"/>
      </xdr:nvSpPr>
      <xdr:spPr>
        <a:xfrm>
          <a:off x="9372111" y="1691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40089</xdr:rowOff>
    </xdr:from>
    <xdr:to>
      <xdr:col>46</xdr:col>
      <xdr:colOff>38100</xdr:colOff>
      <xdr:row>98</xdr:row>
      <xdr:rowOff>141689</xdr:rowOff>
    </xdr:to>
    <xdr:sp macro="" textlink="">
      <xdr:nvSpPr>
        <xdr:cNvPr id="484" name="楕円 483"/>
        <xdr:cNvSpPr/>
      </xdr:nvSpPr>
      <xdr:spPr>
        <a:xfrm>
          <a:off x="8699500" y="168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132816</xdr:rowOff>
    </xdr:from>
    <xdr:ext cx="534377" cy="259045"/>
    <xdr:sp macro="" textlink="">
      <xdr:nvSpPr>
        <xdr:cNvPr id="485" name="テキスト ボックス 484"/>
        <xdr:cNvSpPr txBox="1"/>
      </xdr:nvSpPr>
      <xdr:spPr>
        <a:xfrm>
          <a:off x="8483111" y="169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46413</xdr:rowOff>
    </xdr:from>
    <xdr:to>
      <xdr:col>41</xdr:col>
      <xdr:colOff>101600</xdr:colOff>
      <xdr:row>98</xdr:row>
      <xdr:rowOff>148013</xdr:rowOff>
    </xdr:to>
    <xdr:sp macro="" textlink="">
      <xdr:nvSpPr>
        <xdr:cNvPr id="486" name="楕円 485"/>
        <xdr:cNvSpPr/>
      </xdr:nvSpPr>
      <xdr:spPr>
        <a:xfrm>
          <a:off x="7810500" y="168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139140</xdr:rowOff>
    </xdr:from>
    <xdr:ext cx="534377" cy="259045"/>
    <xdr:sp macro="" textlink="">
      <xdr:nvSpPr>
        <xdr:cNvPr id="487" name="テキスト ボックス 486"/>
        <xdr:cNvSpPr txBox="1"/>
      </xdr:nvSpPr>
      <xdr:spPr>
        <a:xfrm>
          <a:off x="7594111" y="169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170825</xdr:rowOff>
    </xdr:from>
    <xdr:to>
      <xdr:col>36</xdr:col>
      <xdr:colOff>165100</xdr:colOff>
      <xdr:row>98</xdr:row>
      <xdr:rowOff>100975</xdr:rowOff>
    </xdr:to>
    <xdr:sp macro="" textlink="">
      <xdr:nvSpPr>
        <xdr:cNvPr id="488" name="楕円 487"/>
        <xdr:cNvSpPr/>
      </xdr:nvSpPr>
      <xdr:spPr>
        <a:xfrm>
          <a:off x="6921500" y="168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92102</xdr:rowOff>
    </xdr:from>
    <xdr:ext cx="534377" cy="259045"/>
    <xdr:sp macro="" textlink="">
      <xdr:nvSpPr>
        <xdr:cNvPr id="489" name="テキスト ボックス 488"/>
        <xdr:cNvSpPr txBox="1"/>
      </xdr:nvSpPr>
      <xdr:spPr>
        <a:xfrm>
          <a:off x="6705111" y="1689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36504</xdr:rowOff>
    </xdr:from>
    <xdr:to>
      <xdr:col>85</xdr:col>
      <xdr:colOff>127000</xdr:colOff>
      <xdr:row>36</xdr:row>
      <xdr:rowOff>63119</xdr:rowOff>
    </xdr:to>
    <xdr:cxnSp macro="">
      <xdr:nvCxnSpPr>
        <xdr:cNvPr id="521" name="直線コネクタ 520"/>
        <xdr:cNvCxnSpPr/>
      </xdr:nvCxnSpPr>
      <xdr:spPr>
        <a:xfrm flipV="1">
          <a:off x="15481300" y="6208704"/>
          <a:ext cx="8382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63119</xdr:rowOff>
    </xdr:from>
    <xdr:to>
      <xdr:col>81</xdr:col>
      <xdr:colOff>50800</xdr:colOff>
      <xdr:row>37</xdr:row>
      <xdr:rowOff>93000</xdr:rowOff>
    </xdr:to>
    <xdr:cxnSp macro="">
      <xdr:nvCxnSpPr>
        <xdr:cNvPr id="524" name="直線コネクタ 523"/>
        <xdr:cNvCxnSpPr/>
      </xdr:nvCxnSpPr>
      <xdr:spPr>
        <a:xfrm flipV="1">
          <a:off x="14592300" y="6235319"/>
          <a:ext cx="889000" cy="20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93000</xdr:rowOff>
    </xdr:from>
    <xdr:to>
      <xdr:col>76</xdr:col>
      <xdr:colOff>114300</xdr:colOff>
      <xdr:row>38</xdr:row>
      <xdr:rowOff>6622</xdr:rowOff>
    </xdr:to>
    <xdr:cxnSp macro="">
      <xdr:nvCxnSpPr>
        <xdr:cNvPr id="527" name="直線コネクタ 526"/>
        <xdr:cNvCxnSpPr/>
      </xdr:nvCxnSpPr>
      <xdr:spPr>
        <a:xfrm flipV="1">
          <a:off x="13703300" y="6436650"/>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4336</xdr:rowOff>
    </xdr:from>
    <xdr:to>
      <xdr:col>71</xdr:col>
      <xdr:colOff>177800</xdr:colOff>
      <xdr:row>38</xdr:row>
      <xdr:rowOff>6622</xdr:rowOff>
    </xdr:to>
    <xdr:cxnSp macro="">
      <xdr:nvCxnSpPr>
        <xdr:cNvPr id="530" name="直線コネクタ 529"/>
        <xdr:cNvCxnSpPr/>
      </xdr:nvCxnSpPr>
      <xdr:spPr>
        <a:xfrm>
          <a:off x="12814300" y="63479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2" name="テキスト ボックス 531"/>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157154</xdr:rowOff>
    </xdr:from>
    <xdr:to>
      <xdr:col>85</xdr:col>
      <xdr:colOff>177800</xdr:colOff>
      <xdr:row>36</xdr:row>
      <xdr:rowOff>87304</xdr:rowOff>
    </xdr:to>
    <xdr:sp macro="" textlink="">
      <xdr:nvSpPr>
        <xdr:cNvPr id="540" name="楕円 539"/>
        <xdr:cNvSpPr/>
      </xdr:nvSpPr>
      <xdr:spPr>
        <a:xfrm>
          <a:off x="162687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135581</xdr:rowOff>
    </xdr:from>
    <xdr:ext cx="534377" cy="259045"/>
    <xdr:sp macro="" textlink="">
      <xdr:nvSpPr>
        <xdr:cNvPr id="541" name="消防費該当値テキスト"/>
        <xdr:cNvSpPr txBox="1"/>
      </xdr:nvSpPr>
      <xdr:spPr>
        <a:xfrm>
          <a:off x="16370300" y="613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12319</xdr:rowOff>
    </xdr:from>
    <xdr:to>
      <xdr:col>81</xdr:col>
      <xdr:colOff>101600</xdr:colOff>
      <xdr:row>36</xdr:row>
      <xdr:rowOff>113919</xdr:rowOff>
    </xdr:to>
    <xdr:sp macro="" textlink="">
      <xdr:nvSpPr>
        <xdr:cNvPr id="542" name="楕円 541"/>
        <xdr:cNvSpPr/>
      </xdr:nvSpPr>
      <xdr:spPr>
        <a:xfrm>
          <a:off x="15430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105046</xdr:rowOff>
    </xdr:from>
    <xdr:ext cx="534377" cy="259045"/>
    <xdr:sp macro="" textlink="">
      <xdr:nvSpPr>
        <xdr:cNvPr id="543" name="テキスト ボックス 542"/>
        <xdr:cNvSpPr txBox="1"/>
      </xdr:nvSpPr>
      <xdr:spPr>
        <a:xfrm>
          <a:off x="15214111" y="62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42200</xdr:rowOff>
    </xdr:from>
    <xdr:to>
      <xdr:col>76</xdr:col>
      <xdr:colOff>165100</xdr:colOff>
      <xdr:row>37</xdr:row>
      <xdr:rowOff>143800</xdr:rowOff>
    </xdr:to>
    <xdr:sp macro="" textlink="">
      <xdr:nvSpPr>
        <xdr:cNvPr id="544" name="楕円 543"/>
        <xdr:cNvSpPr/>
      </xdr:nvSpPr>
      <xdr:spPr>
        <a:xfrm>
          <a:off x="14541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134928</xdr:rowOff>
    </xdr:from>
    <xdr:ext cx="534377" cy="259045"/>
    <xdr:sp macro="" textlink="">
      <xdr:nvSpPr>
        <xdr:cNvPr id="545" name="テキスト ボックス 544"/>
        <xdr:cNvSpPr txBox="1"/>
      </xdr:nvSpPr>
      <xdr:spPr>
        <a:xfrm>
          <a:off x="14325111" y="6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127272</xdr:rowOff>
    </xdr:from>
    <xdr:to>
      <xdr:col>72</xdr:col>
      <xdr:colOff>38100</xdr:colOff>
      <xdr:row>38</xdr:row>
      <xdr:rowOff>57422</xdr:rowOff>
    </xdr:to>
    <xdr:sp macro="" textlink="">
      <xdr:nvSpPr>
        <xdr:cNvPr id="546" name="楕円 545"/>
        <xdr:cNvSpPr/>
      </xdr:nvSpPr>
      <xdr:spPr>
        <a:xfrm>
          <a:off x="136525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48549</xdr:rowOff>
    </xdr:from>
    <xdr:ext cx="469744" cy="259045"/>
    <xdr:sp macro="" textlink="">
      <xdr:nvSpPr>
        <xdr:cNvPr id="547" name="テキスト ボックス 546"/>
        <xdr:cNvSpPr txBox="1"/>
      </xdr:nvSpPr>
      <xdr:spPr>
        <a:xfrm>
          <a:off x="13468428"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124986</xdr:rowOff>
    </xdr:from>
    <xdr:to>
      <xdr:col>67</xdr:col>
      <xdr:colOff>101600</xdr:colOff>
      <xdr:row>37</xdr:row>
      <xdr:rowOff>55136</xdr:rowOff>
    </xdr:to>
    <xdr:sp macro="" textlink="">
      <xdr:nvSpPr>
        <xdr:cNvPr id="548" name="楕円 547"/>
        <xdr:cNvSpPr/>
      </xdr:nvSpPr>
      <xdr:spPr>
        <a:xfrm>
          <a:off x="12763500" y="62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46263</xdr:rowOff>
    </xdr:from>
    <xdr:ext cx="534377" cy="259045"/>
    <xdr:sp macro="" textlink="">
      <xdr:nvSpPr>
        <xdr:cNvPr id="549" name="テキスト ボックス 548"/>
        <xdr:cNvSpPr txBox="1"/>
      </xdr:nvSpPr>
      <xdr:spPr>
        <a:xfrm>
          <a:off x="12547111" y="63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87770</xdr:rowOff>
    </xdr:from>
    <xdr:to>
      <xdr:col>85</xdr:col>
      <xdr:colOff>127000</xdr:colOff>
      <xdr:row>57</xdr:row>
      <xdr:rowOff>118516</xdr:rowOff>
    </xdr:to>
    <xdr:cxnSp macro="">
      <xdr:nvCxnSpPr>
        <xdr:cNvPr id="579" name="直線コネクタ 578"/>
        <xdr:cNvCxnSpPr/>
      </xdr:nvCxnSpPr>
      <xdr:spPr>
        <a:xfrm flipV="1">
          <a:off x="15481300" y="9860420"/>
          <a:ext cx="8382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118516</xdr:rowOff>
    </xdr:from>
    <xdr:to>
      <xdr:col>81</xdr:col>
      <xdr:colOff>50800</xdr:colOff>
      <xdr:row>57</xdr:row>
      <xdr:rowOff>140138</xdr:rowOff>
    </xdr:to>
    <xdr:cxnSp macro="">
      <xdr:nvCxnSpPr>
        <xdr:cNvPr id="582" name="直線コネクタ 581"/>
        <xdr:cNvCxnSpPr/>
      </xdr:nvCxnSpPr>
      <xdr:spPr>
        <a:xfrm flipV="1">
          <a:off x="14592300" y="9891166"/>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25229</xdr:rowOff>
    </xdr:from>
    <xdr:to>
      <xdr:col>76</xdr:col>
      <xdr:colOff>114300</xdr:colOff>
      <xdr:row>57</xdr:row>
      <xdr:rowOff>140138</xdr:rowOff>
    </xdr:to>
    <xdr:cxnSp macro="">
      <xdr:nvCxnSpPr>
        <xdr:cNvPr id="585" name="直線コネクタ 584"/>
        <xdr:cNvCxnSpPr/>
      </xdr:nvCxnSpPr>
      <xdr:spPr>
        <a:xfrm>
          <a:off x="13703300" y="9626429"/>
          <a:ext cx="889000" cy="2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12732</xdr:rowOff>
    </xdr:from>
    <xdr:to>
      <xdr:col>71</xdr:col>
      <xdr:colOff>177800</xdr:colOff>
      <xdr:row>56</xdr:row>
      <xdr:rowOff>25229</xdr:rowOff>
    </xdr:to>
    <xdr:cxnSp macro="">
      <xdr:nvCxnSpPr>
        <xdr:cNvPr id="588" name="直線コネクタ 587"/>
        <xdr:cNvCxnSpPr/>
      </xdr:nvCxnSpPr>
      <xdr:spPr>
        <a:xfrm>
          <a:off x="12814300" y="9271032"/>
          <a:ext cx="889000" cy="3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2" name="テキスト ボックス 591"/>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36970</xdr:rowOff>
    </xdr:from>
    <xdr:to>
      <xdr:col>85</xdr:col>
      <xdr:colOff>177800</xdr:colOff>
      <xdr:row>57</xdr:row>
      <xdr:rowOff>138570</xdr:rowOff>
    </xdr:to>
    <xdr:sp macro="" textlink="">
      <xdr:nvSpPr>
        <xdr:cNvPr id="598" name="楕円 597"/>
        <xdr:cNvSpPr/>
      </xdr:nvSpPr>
      <xdr:spPr>
        <a:xfrm>
          <a:off x="16268700" y="98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15397</xdr:rowOff>
    </xdr:from>
    <xdr:ext cx="534377" cy="259045"/>
    <xdr:sp macro="" textlink="">
      <xdr:nvSpPr>
        <xdr:cNvPr id="599" name="教育費該当値テキスト"/>
        <xdr:cNvSpPr txBox="1"/>
      </xdr:nvSpPr>
      <xdr:spPr>
        <a:xfrm>
          <a:off x="16370300"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67716</xdr:rowOff>
    </xdr:from>
    <xdr:to>
      <xdr:col>81</xdr:col>
      <xdr:colOff>101600</xdr:colOff>
      <xdr:row>57</xdr:row>
      <xdr:rowOff>169316</xdr:rowOff>
    </xdr:to>
    <xdr:sp macro="" textlink="">
      <xdr:nvSpPr>
        <xdr:cNvPr id="600" name="楕円 599"/>
        <xdr:cNvSpPr/>
      </xdr:nvSpPr>
      <xdr:spPr>
        <a:xfrm>
          <a:off x="15430500" y="98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160443</xdr:rowOff>
    </xdr:from>
    <xdr:ext cx="534377" cy="259045"/>
    <xdr:sp macro="" textlink="">
      <xdr:nvSpPr>
        <xdr:cNvPr id="601" name="テキスト ボックス 600"/>
        <xdr:cNvSpPr txBox="1"/>
      </xdr:nvSpPr>
      <xdr:spPr>
        <a:xfrm>
          <a:off x="15214111" y="993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89338</xdr:rowOff>
    </xdr:from>
    <xdr:to>
      <xdr:col>76</xdr:col>
      <xdr:colOff>165100</xdr:colOff>
      <xdr:row>58</xdr:row>
      <xdr:rowOff>19488</xdr:rowOff>
    </xdr:to>
    <xdr:sp macro="" textlink="">
      <xdr:nvSpPr>
        <xdr:cNvPr id="602" name="楕円 601"/>
        <xdr:cNvSpPr/>
      </xdr:nvSpPr>
      <xdr:spPr>
        <a:xfrm>
          <a:off x="14541500" y="98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10615</xdr:rowOff>
    </xdr:from>
    <xdr:ext cx="534377" cy="259045"/>
    <xdr:sp macro="" textlink="">
      <xdr:nvSpPr>
        <xdr:cNvPr id="603" name="テキスト ボックス 602"/>
        <xdr:cNvSpPr txBox="1"/>
      </xdr:nvSpPr>
      <xdr:spPr>
        <a:xfrm>
          <a:off x="14325111" y="99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145879</xdr:rowOff>
    </xdr:from>
    <xdr:to>
      <xdr:col>72</xdr:col>
      <xdr:colOff>38100</xdr:colOff>
      <xdr:row>56</xdr:row>
      <xdr:rowOff>76029</xdr:rowOff>
    </xdr:to>
    <xdr:sp macro="" textlink="">
      <xdr:nvSpPr>
        <xdr:cNvPr id="604" name="楕円 603"/>
        <xdr:cNvSpPr/>
      </xdr:nvSpPr>
      <xdr:spPr>
        <a:xfrm>
          <a:off x="13652500" y="95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92556</xdr:rowOff>
    </xdr:from>
    <xdr:ext cx="534377" cy="259045"/>
    <xdr:sp macro="" textlink="">
      <xdr:nvSpPr>
        <xdr:cNvPr id="605" name="テキスト ボックス 604"/>
        <xdr:cNvSpPr txBox="1"/>
      </xdr:nvSpPr>
      <xdr:spPr>
        <a:xfrm>
          <a:off x="13436111" y="93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133382</xdr:rowOff>
    </xdr:from>
    <xdr:to>
      <xdr:col>67</xdr:col>
      <xdr:colOff>101600</xdr:colOff>
      <xdr:row>54</xdr:row>
      <xdr:rowOff>63532</xdr:rowOff>
    </xdr:to>
    <xdr:sp macro="" textlink="">
      <xdr:nvSpPr>
        <xdr:cNvPr id="606" name="楕円 605"/>
        <xdr:cNvSpPr/>
      </xdr:nvSpPr>
      <xdr:spPr>
        <a:xfrm>
          <a:off x="12763500" y="92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80059</xdr:rowOff>
    </xdr:from>
    <xdr:ext cx="534377" cy="259045"/>
    <xdr:sp macro="" textlink="">
      <xdr:nvSpPr>
        <xdr:cNvPr id="607" name="テキスト ボックス 606"/>
        <xdr:cNvSpPr txBox="1"/>
      </xdr:nvSpPr>
      <xdr:spPr>
        <a:xfrm>
          <a:off x="12547111" y="89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139655</xdr:rowOff>
    </xdr:from>
    <xdr:to>
      <xdr:col>85</xdr:col>
      <xdr:colOff>127000</xdr:colOff>
      <xdr:row>78</xdr:row>
      <xdr:rowOff>139655</xdr:rowOff>
    </xdr:to>
    <xdr:cxnSp macro="">
      <xdr:nvCxnSpPr>
        <xdr:cNvPr id="634" name="直線コネクタ 633"/>
        <xdr:cNvCxnSpPr/>
      </xdr:nvCxnSpPr>
      <xdr:spPr>
        <a:xfrm>
          <a:off x="15481300" y="13512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139609</xdr:rowOff>
    </xdr:from>
    <xdr:to>
      <xdr:col>81</xdr:col>
      <xdr:colOff>50800</xdr:colOff>
      <xdr:row>78</xdr:row>
      <xdr:rowOff>139655</xdr:rowOff>
    </xdr:to>
    <xdr:cxnSp macro="">
      <xdr:nvCxnSpPr>
        <xdr:cNvPr id="637" name="直線コネクタ 636"/>
        <xdr:cNvCxnSpPr/>
      </xdr:nvCxnSpPr>
      <xdr:spPr>
        <a:xfrm>
          <a:off x="14592300" y="1351270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139243</xdr:rowOff>
    </xdr:from>
    <xdr:to>
      <xdr:col>76</xdr:col>
      <xdr:colOff>114300</xdr:colOff>
      <xdr:row>78</xdr:row>
      <xdr:rowOff>139609</xdr:rowOff>
    </xdr:to>
    <xdr:cxnSp macro="">
      <xdr:nvCxnSpPr>
        <xdr:cNvPr id="640" name="直線コネクタ 639"/>
        <xdr:cNvCxnSpPr/>
      </xdr:nvCxnSpPr>
      <xdr:spPr>
        <a:xfrm>
          <a:off x="13703300" y="135123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139243</xdr:rowOff>
    </xdr:from>
    <xdr:to>
      <xdr:col>71</xdr:col>
      <xdr:colOff>177800</xdr:colOff>
      <xdr:row>78</xdr:row>
      <xdr:rowOff>139472</xdr:rowOff>
    </xdr:to>
    <xdr:cxnSp macro="">
      <xdr:nvCxnSpPr>
        <xdr:cNvPr id="643" name="直線コネクタ 642"/>
        <xdr:cNvCxnSpPr/>
      </xdr:nvCxnSpPr>
      <xdr:spPr>
        <a:xfrm flipV="1">
          <a:off x="12814300" y="1351234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88855</xdr:rowOff>
    </xdr:from>
    <xdr:to>
      <xdr:col>85</xdr:col>
      <xdr:colOff>177800</xdr:colOff>
      <xdr:row>79</xdr:row>
      <xdr:rowOff>19005</xdr:rowOff>
    </xdr:to>
    <xdr:sp macro="" textlink="">
      <xdr:nvSpPr>
        <xdr:cNvPr id="653" name="楕円 652"/>
        <xdr:cNvSpPr/>
      </xdr:nvSpPr>
      <xdr:spPr>
        <a:xfrm>
          <a:off x="162687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57635</xdr:rowOff>
    </xdr:from>
    <xdr:ext cx="249299" cy="259045"/>
    <xdr:sp macro="" textlink="">
      <xdr:nvSpPr>
        <xdr:cNvPr id="654" name="災害復旧費該当値テキスト"/>
        <xdr:cNvSpPr txBox="1"/>
      </xdr:nvSpPr>
      <xdr:spPr>
        <a:xfrm>
          <a:off x="16370300" y="134307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88855</xdr:rowOff>
    </xdr:from>
    <xdr:to>
      <xdr:col>81</xdr:col>
      <xdr:colOff>101600</xdr:colOff>
      <xdr:row>79</xdr:row>
      <xdr:rowOff>19005</xdr:rowOff>
    </xdr:to>
    <xdr:sp macro="" textlink="">
      <xdr:nvSpPr>
        <xdr:cNvPr id="655" name="楕円 654"/>
        <xdr:cNvSpPr/>
      </xdr:nvSpPr>
      <xdr:spPr>
        <a:xfrm>
          <a:off x="15430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10132</xdr:rowOff>
    </xdr:from>
    <xdr:ext cx="249299" cy="259045"/>
    <xdr:sp macro="" textlink="">
      <xdr:nvSpPr>
        <xdr:cNvPr id="656" name="テキスト ボックス 655"/>
        <xdr:cNvSpPr txBox="1"/>
      </xdr:nvSpPr>
      <xdr:spPr>
        <a:xfrm>
          <a:off x="15356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88809</xdr:rowOff>
    </xdr:from>
    <xdr:to>
      <xdr:col>76</xdr:col>
      <xdr:colOff>165100</xdr:colOff>
      <xdr:row>79</xdr:row>
      <xdr:rowOff>18959</xdr:rowOff>
    </xdr:to>
    <xdr:sp macro="" textlink="">
      <xdr:nvSpPr>
        <xdr:cNvPr id="657" name="楕円 656"/>
        <xdr:cNvSpPr/>
      </xdr:nvSpPr>
      <xdr:spPr>
        <a:xfrm>
          <a:off x="14541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10086</xdr:rowOff>
    </xdr:from>
    <xdr:ext cx="249299" cy="259045"/>
    <xdr:sp macro="" textlink="">
      <xdr:nvSpPr>
        <xdr:cNvPr id="658" name="テキスト ボックス 657"/>
        <xdr:cNvSpPr txBox="1"/>
      </xdr:nvSpPr>
      <xdr:spPr>
        <a:xfrm>
          <a:off x="14467650"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88443</xdr:rowOff>
    </xdr:from>
    <xdr:to>
      <xdr:col>72</xdr:col>
      <xdr:colOff>38100</xdr:colOff>
      <xdr:row>79</xdr:row>
      <xdr:rowOff>18593</xdr:rowOff>
    </xdr:to>
    <xdr:sp macro="" textlink="">
      <xdr:nvSpPr>
        <xdr:cNvPr id="659" name="楕円 658"/>
        <xdr:cNvSpPr/>
      </xdr:nvSpPr>
      <xdr:spPr>
        <a:xfrm>
          <a:off x="13652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9720</xdr:rowOff>
    </xdr:from>
    <xdr:ext cx="313932" cy="259045"/>
    <xdr:sp macro="" textlink="">
      <xdr:nvSpPr>
        <xdr:cNvPr id="660" name="テキスト ボックス 659"/>
        <xdr:cNvSpPr txBox="1"/>
      </xdr:nvSpPr>
      <xdr:spPr>
        <a:xfrm>
          <a:off x="13546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88672</xdr:rowOff>
    </xdr:from>
    <xdr:to>
      <xdr:col>67</xdr:col>
      <xdr:colOff>101600</xdr:colOff>
      <xdr:row>79</xdr:row>
      <xdr:rowOff>18822</xdr:rowOff>
    </xdr:to>
    <xdr:sp macro="" textlink="">
      <xdr:nvSpPr>
        <xdr:cNvPr id="661" name="楕円 660"/>
        <xdr:cNvSpPr/>
      </xdr:nvSpPr>
      <xdr:spPr>
        <a:xfrm>
          <a:off x="12763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9949</xdr:rowOff>
    </xdr:from>
    <xdr:ext cx="249299" cy="259045"/>
    <xdr:sp macro="" textlink="">
      <xdr:nvSpPr>
        <xdr:cNvPr id="662" name="テキスト ボックス 661"/>
        <xdr:cNvSpPr txBox="1"/>
      </xdr:nvSpPr>
      <xdr:spPr>
        <a:xfrm>
          <a:off x="12689650" y="1355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113023</xdr:rowOff>
    </xdr:from>
    <xdr:to>
      <xdr:col>85</xdr:col>
      <xdr:colOff>127000</xdr:colOff>
      <xdr:row>97</xdr:row>
      <xdr:rowOff>133003</xdr:rowOff>
    </xdr:to>
    <xdr:cxnSp macro="">
      <xdr:nvCxnSpPr>
        <xdr:cNvPr id="690" name="直線コネクタ 689"/>
        <xdr:cNvCxnSpPr/>
      </xdr:nvCxnSpPr>
      <xdr:spPr>
        <a:xfrm flipV="1">
          <a:off x="15481300" y="16743673"/>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1"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133003</xdr:rowOff>
    </xdr:from>
    <xdr:to>
      <xdr:col>81</xdr:col>
      <xdr:colOff>50800</xdr:colOff>
      <xdr:row>97</xdr:row>
      <xdr:rowOff>139357</xdr:rowOff>
    </xdr:to>
    <xdr:cxnSp macro="">
      <xdr:nvCxnSpPr>
        <xdr:cNvPr id="693" name="直線コネクタ 692"/>
        <xdr:cNvCxnSpPr/>
      </xdr:nvCxnSpPr>
      <xdr:spPr>
        <a:xfrm flipV="1">
          <a:off x="14592300" y="16763653"/>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5" name="テキスト ボックス 694"/>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88426</xdr:rowOff>
    </xdr:from>
    <xdr:to>
      <xdr:col>76</xdr:col>
      <xdr:colOff>114300</xdr:colOff>
      <xdr:row>97</xdr:row>
      <xdr:rowOff>139357</xdr:rowOff>
    </xdr:to>
    <xdr:cxnSp macro="">
      <xdr:nvCxnSpPr>
        <xdr:cNvPr id="696" name="直線コネクタ 695"/>
        <xdr:cNvCxnSpPr/>
      </xdr:nvCxnSpPr>
      <xdr:spPr>
        <a:xfrm>
          <a:off x="13703300" y="16719076"/>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8" name="テキスト ボックス 697"/>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72081</xdr:rowOff>
    </xdr:from>
    <xdr:to>
      <xdr:col>71</xdr:col>
      <xdr:colOff>177800</xdr:colOff>
      <xdr:row>97</xdr:row>
      <xdr:rowOff>88426</xdr:rowOff>
    </xdr:to>
    <xdr:cxnSp macro="">
      <xdr:nvCxnSpPr>
        <xdr:cNvPr id="699" name="直線コネクタ 698"/>
        <xdr:cNvCxnSpPr/>
      </xdr:nvCxnSpPr>
      <xdr:spPr>
        <a:xfrm>
          <a:off x="12814300" y="1670273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1" name="テキスト ボックス 700"/>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62223</xdr:rowOff>
    </xdr:from>
    <xdr:to>
      <xdr:col>85</xdr:col>
      <xdr:colOff>177800</xdr:colOff>
      <xdr:row>97</xdr:row>
      <xdr:rowOff>163823</xdr:rowOff>
    </xdr:to>
    <xdr:sp macro="" textlink="">
      <xdr:nvSpPr>
        <xdr:cNvPr id="709" name="楕円 708"/>
        <xdr:cNvSpPr/>
      </xdr:nvSpPr>
      <xdr:spPr>
        <a:xfrm>
          <a:off x="16268700" y="1669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85100</xdr:rowOff>
    </xdr:from>
    <xdr:ext cx="534377" cy="259045"/>
    <xdr:sp macro="" textlink="">
      <xdr:nvSpPr>
        <xdr:cNvPr id="710" name="公債費該当値テキスト"/>
        <xdr:cNvSpPr txBox="1"/>
      </xdr:nvSpPr>
      <xdr:spPr>
        <a:xfrm>
          <a:off x="16370300" y="1654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82203</xdr:rowOff>
    </xdr:from>
    <xdr:to>
      <xdr:col>81</xdr:col>
      <xdr:colOff>101600</xdr:colOff>
      <xdr:row>98</xdr:row>
      <xdr:rowOff>12353</xdr:rowOff>
    </xdr:to>
    <xdr:sp macro="" textlink="">
      <xdr:nvSpPr>
        <xdr:cNvPr id="711" name="楕円 710"/>
        <xdr:cNvSpPr/>
      </xdr:nvSpPr>
      <xdr:spPr>
        <a:xfrm>
          <a:off x="15430500" y="167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28880</xdr:rowOff>
    </xdr:from>
    <xdr:ext cx="534377" cy="259045"/>
    <xdr:sp macro="" textlink="">
      <xdr:nvSpPr>
        <xdr:cNvPr id="712" name="テキスト ボックス 711"/>
        <xdr:cNvSpPr txBox="1"/>
      </xdr:nvSpPr>
      <xdr:spPr>
        <a:xfrm>
          <a:off x="15214111" y="164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88557</xdr:rowOff>
    </xdr:from>
    <xdr:to>
      <xdr:col>76</xdr:col>
      <xdr:colOff>165100</xdr:colOff>
      <xdr:row>98</xdr:row>
      <xdr:rowOff>18707</xdr:rowOff>
    </xdr:to>
    <xdr:sp macro="" textlink="">
      <xdr:nvSpPr>
        <xdr:cNvPr id="713" name="楕円 712"/>
        <xdr:cNvSpPr/>
      </xdr:nvSpPr>
      <xdr:spPr>
        <a:xfrm>
          <a:off x="14541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35234</xdr:rowOff>
    </xdr:from>
    <xdr:ext cx="534377" cy="259045"/>
    <xdr:sp macro="" textlink="">
      <xdr:nvSpPr>
        <xdr:cNvPr id="714" name="テキスト ボックス 713"/>
        <xdr:cNvSpPr txBox="1"/>
      </xdr:nvSpPr>
      <xdr:spPr>
        <a:xfrm>
          <a:off x="14325111" y="164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37626</xdr:rowOff>
    </xdr:from>
    <xdr:to>
      <xdr:col>72</xdr:col>
      <xdr:colOff>38100</xdr:colOff>
      <xdr:row>97</xdr:row>
      <xdr:rowOff>139226</xdr:rowOff>
    </xdr:to>
    <xdr:sp macro="" textlink="">
      <xdr:nvSpPr>
        <xdr:cNvPr id="715" name="楕円 714"/>
        <xdr:cNvSpPr/>
      </xdr:nvSpPr>
      <xdr:spPr>
        <a:xfrm>
          <a:off x="13652500" y="166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155753</xdr:rowOff>
    </xdr:from>
    <xdr:ext cx="534377" cy="259045"/>
    <xdr:sp macro="" textlink="">
      <xdr:nvSpPr>
        <xdr:cNvPr id="716" name="テキスト ボックス 715"/>
        <xdr:cNvSpPr txBox="1"/>
      </xdr:nvSpPr>
      <xdr:spPr>
        <a:xfrm>
          <a:off x="13436111" y="164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21281</xdr:rowOff>
    </xdr:from>
    <xdr:to>
      <xdr:col>67</xdr:col>
      <xdr:colOff>101600</xdr:colOff>
      <xdr:row>97</xdr:row>
      <xdr:rowOff>122881</xdr:rowOff>
    </xdr:to>
    <xdr:sp macro="" textlink="">
      <xdr:nvSpPr>
        <xdr:cNvPr id="717" name="楕円 716"/>
        <xdr:cNvSpPr/>
      </xdr:nvSpPr>
      <xdr:spPr>
        <a:xfrm>
          <a:off x="12763500" y="166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114008</xdr:rowOff>
    </xdr:from>
    <xdr:ext cx="534377" cy="259045"/>
    <xdr:sp macro="" textlink="">
      <xdr:nvSpPr>
        <xdr:cNvPr id="718" name="テキスト ボックス 717"/>
        <xdr:cNvSpPr txBox="1"/>
      </xdr:nvSpPr>
      <xdr:spPr>
        <a:xfrm>
          <a:off x="12547111" y="167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衛生費については、平成２６年度以降類似団体と比較し高い水準となっていたが、平成２５年度から平成２８年度までの継続費を設定した焼却炉施設基幹的設備改良事業が完了したことから、前年度に引き続き、類似団体、全国及び千葉県平均と比較して低い水準となっている。土木費や労務費についても同様に、類似団体、全国及び千葉県平均と比較して低い水準となっている。なお、全体的な傾向として、その年度における特殊要因を除けば、他団体と比較して、大きく乖離している点は見受けられず、ほぼ標準的な財政運営を行えていると言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実質収支比率は、平成３０年度決算においては前年度と比較して１．８１ポイント減の４．５１％となった。実質単年度収支については、財政調整基金の大幅な取崩しに伴い大幅な赤字となった。また、財政調整基金の標準財政規模比は０．４８ポイント増の６．４２％となり、「第２次行財政改革大綱後期推進計画」に掲げた目標数値である標準財政規模の５％以上の基金残高を確保できている。今後についても、「財政運営の基本的計画」に掲げた目標値である令和７年度末で標準財政規模比１０．０％以上の基金残高の確保を目指し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実質収支額では、一般会計が減少したが、墓地事業特別会計は増加した。決算規模としては、一般会計、墓地事業特別会計とも歳入歳出で増となり、増減額では、歳入が歳出をわずかに上回っている。その他の会計では、国民健康保険事業特別会計は歳入歳出ともに減少したが、介護保険事業特別会計、後期高齢者医療特別会計では歳入歳出ともに増加しており、実質収支額としては、国民健康保険事業特別会計は減少した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介護保険事業特別会計、後期高齢者医療特別会計では増加している。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9"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2.95000000000000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3.8"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57078154</v>
      </c>
      <c r="BO4" s="461"/>
      <c r="BP4" s="461"/>
      <c r="BQ4" s="461"/>
      <c r="BR4" s="461"/>
      <c r="BS4" s="461"/>
      <c r="BT4" s="461"/>
      <c r="BU4" s="462"/>
      <c r="BV4" s="460">
        <v>55514400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6.3</v>
      </c>
      <c r="DC4" s="642"/>
      <c r="DD4" s="642"/>
      <c r="DE4" s="642"/>
      <c r="DF4" s="642"/>
      <c r="DG4" s="642"/>
      <c r="DH4" s="642"/>
      <c r="DI4" s="643"/>
      <c r="DJ4" s="185"/>
      <c r="DK4" s="185"/>
      <c r="DL4" s="185"/>
      <c r="DM4" s="185"/>
      <c r="DN4" s="185"/>
      <c r="DO4" s="185"/>
    </row>
    <row r="5" spans="1:119" ht="18.7"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54845337</v>
      </c>
      <c r="BO5" s="466"/>
      <c r="BP5" s="466"/>
      <c r="BQ5" s="466"/>
      <c r="BR5" s="466"/>
      <c r="BS5" s="466"/>
      <c r="BT5" s="466"/>
      <c r="BU5" s="467"/>
      <c r="BV5" s="465">
        <v>53315812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97.1</v>
      </c>
      <c r="CU5" s="436"/>
      <c r="CV5" s="436"/>
      <c r="CW5" s="436"/>
      <c r="CX5" s="436"/>
      <c r="CY5" s="436"/>
      <c r="CZ5" s="436"/>
      <c r="DA5" s="437"/>
      <c r="DB5" s="435">
        <v>95.6</v>
      </c>
      <c r="DC5" s="436"/>
      <c r="DD5" s="436"/>
      <c r="DE5" s="436"/>
      <c r="DF5" s="436"/>
      <c r="DG5" s="436"/>
      <c r="DH5" s="436"/>
      <c r="DI5" s="437"/>
      <c r="DJ5" s="185"/>
      <c r="DK5" s="185"/>
      <c r="DL5" s="185"/>
      <c r="DM5" s="185"/>
      <c r="DN5" s="185"/>
      <c r="DO5" s="185"/>
    </row>
    <row r="6" spans="1:119" ht="18.7"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2232817</v>
      </c>
      <c r="BO6" s="466"/>
      <c r="BP6" s="466"/>
      <c r="BQ6" s="466"/>
      <c r="BR6" s="466"/>
      <c r="BS6" s="466"/>
      <c r="BT6" s="466"/>
      <c r="BU6" s="467"/>
      <c r="BV6" s="465">
        <v>2198588</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100.9</v>
      </c>
      <c r="CU6" s="616"/>
      <c r="CV6" s="616"/>
      <c r="CW6" s="616"/>
      <c r="CX6" s="616"/>
      <c r="CY6" s="616"/>
      <c r="CZ6" s="616"/>
      <c r="DA6" s="617"/>
      <c r="DB6" s="615">
        <v>100</v>
      </c>
      <c r="DC6" s="616"/>
      <c r="DD6" s="616"/>
      <c r="DE6" s="616"/>
      <c r="DF6" s="616"/>
      <c r="DG6" s="616"/>
      <c r="DH6" s="616"/>
      <c r="DI6" s="617"/>
      <c r="DJ6" s="185"/>
      <c r="DK6" s="185"/>
      <c r="DL6" s="185"/>
      <c r="DM6" s="185"/>
      <c r="DN6" s="185"/>
      <c r="DO6" s="185"/>
    </row>
    <row r="7" spans="1:119" ht="18.7"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735399</v>
      </c>
      <c r="BO7" s="466"/>
      <c r="BP7" s="466"/>
      <c r="BQ7" s="466"/>
      <c r="BR7" s="466"/>
      <c r="BS7" s="466"/>
      <c r="BT7" s="466"/>
      <c r="BU7" s="467"/>
      <c r="BV7" s="465">
        <v>128042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33205939</v>
      </c>
      <c r="CU7" s="466"/>
      <c r="CV7" s="466"/>
      <c r="CW7" s="466"/>
      <c r="CX7" s="466"/>
      <c r="CY7" s="466"/>
      <c r="CZ7" s="466"/>
      <c r="DA7" s="467"/>
      <c r="DB7" s="465">
        <v>32762752</v>
      </c>
      <c r="DC7" s="466"/>
      <c r="DD7" s="466"/>
      <c r="DE7" s="466"/>
      <c r="DF7" s="466"/>
      <c r="DG7" s="466"/>
      <c r="DH7" s="466"/>
      <c r="DI7" s="467"/>
      <c r="DJ7" s="185"/>
      <c r="DK7" s="185"/>
      <c r="DL7" s="185"/>
      <c r="DM7" s="185"/>
      <c r="DN7" s="185"/>
      <c r="DO7" s="185"/>
    </row>
    <row r="8" spans="1:119" ht="18.7"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1497418</v>
      </c>
      <c r="BO8" s="466"/>
      <c r="BP8" s="466"/>
      <c r="BQ8" s="466"/>
      <c r="BR8" s="466"/>
      <c r="BS8" s="466"/>
      <c r="BT8" s="466"/>
      <c r="BU8" s="467"/>
      <c r="BV8" s="465">
        <v>2070546</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0.95</v>
      </c>
      <c r="CU8" s="579"/>
      <c r="CV8" s="579"/>
      <c r="CW8" s="579"/>
      <c r="CX8" s="579"/>
      <c r="CY8" s="579"/>
      <c r="CZ8" s="579"/>
      <c r="DA8" s="580"/>
      <c r="DB8" s="578">
        <v>0.94</v>
      </c>
      <c r="DC8" s="579"/>
      <c r="DD8" s="579"/>
      <c r="DE8" s="579"/>
      <c r="DF8" s="579"/>
      <c r="DG8" s="579"/>
      <c r="DH8" s="579"/>
      <c r="DI8" s="580"/>
      <c r="DJ8" s="185"/>
      <c r="DK8" s="185"/>
      <c r="DL8" s="185"/>
      <c r="DM8" s="185"/>
      <c r="DN8" s="185"/>
      <c r="DO8" s="185"/>
    </row>
    <row r="9" spans="1:119" ht="18.7" customHeight="1" thickBot="1" x14ac:dyDescent="0.2">
      <c r="A9" s="186"/>
      <c r="B9" s="604" t="s">
        <v>110</v>
      </c>
      <c r="C9" s="605"/>
      <c r="D9" s="605"/>
      <c r="E9" s="605"/>
      <c r="F9" s="605"/>
      <c r="G9" s="605"/>
      <c r="H9" s="605"/>
      <c r="I9" s="605"/>
      <c r="J9" s="605"/>
      <c r="K9" s="528"/>
      <c r="L9" s="606" t="s">
        <v>111</v>
      </c>
      <c r="M9" s="607"/>
      <c r="N9" s="607"/>
      <c r="O9" s="607"/>
      <c r="P9" s="607"/>
      <c r="Q9" s="608"/>
      <c r="R9" s="609">
        <v>193152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-573128</v>
      </c>
      <c r="BO9" s="466"/>
      <c r="BP9" s="466"/>
      <c r="BQ9" s="466"/>
      <c r="BR9" s="466"/>
      <c r="BS9" s="466"/>
      <c r="BT9" s="466"/>
      <c r="BU9" s="467"/>
      <c r="BV9" s="465">
        <v>597916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14.5</v>
      </c>
      <c r="CU9" s="436"/>
      <c r="CV9" s="436"/>
      <c r="CW9" s="436"/>
      <c r="CX9" s="436"/>
      <c r="CY9" s="436"/>
      <c r="CZ9" s="436"/>
      <c r="DA9" s="437"/>
      <c r="DB9" s="435">
        <v>14.1</v>
      </c>
      <c r="DC9" s="436"/>
      <c r="DD9" s="436"/>
      <c r="DE9" s="436"/>
      <c r="DF9" s="436"/>
      <c r="DG9" s="436"/>
      <c r="DH9" s="436"/>
      <c r="DI9" s="437"/>
      <c r="DJ9" s="185"/>
      <c r="DK9" s="185"/>
      <c r="DL9" s="185"/>
      <c r="DM9" s="185"/>
      <c r="DN9" s="185"/>
      <c r="DO9" s="185"/>
    </row>
    <row r="10" spans="1:119" ht="18.7" customHeight="1" thickBot="1" x14ac:dyDescent="0.2">
      <c r="A10" s="186"/>
      <c r="B10" s="604"/>
      <c r="C10" s="605"/>
      <c r="D10" s="605"/>
      <c r="E10" s="605"/>
      <c r="F10" s="605"/>
      <c r="G10" s="605"/>
      <c r="H10" s="605"/>
      <c r="I10" s="605"/>
      <c r="J10" s="605"/>
      <c r="K10" s="528"/>
      <c r="L10" s="438" t="s">
        <v>117</v>
      </c>
      <c r="M10" s="439"/>
      <c r="N10" s="439"/>
      <c r="O10" s="439"/>
      <c r="P10" s="439"/>
      <c r="Q10" s="440"/>
      <c r="R10" s="441">
        <v>189781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1385</v>
      </c>
      <c r="BO10" s="466"/>
      <c r="BP10" s="466"/>
      <c r="BQ10" s="466"/>
      <c r="BR10" s="466"/>
      <c r="BS10" s="466"/>
      <c r="BT10" s="466"/>
      <c r="BU10" s="467"/>
      <c r="BV10" s="465">
        <v>1767</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 customHeight="1" x14ac:dyDescent="0.15">
      <c r="A12" s="186"/>
      <c r="B12" s="581" t="s">
        <v>128</v>
      </c>
      <c r="C12" s="582"/>
      <c r="D12" s="582"/>
      <c r="E12" s="582"/>
      <c r="F12" s="582"/>
      <c r="G12" s="582"/>
      <c r="H12" s="582"/>
      <c r="I12" s="582"/>
      <c r="J12" s="582"/>
      <c r="K12" s="583"/>
      <c r="L12" s="590" t="s">
        <v>129</v>
      </c>
      <c r="M12" s="591"/>
      <c r="N12" s="591"/>
      <c r="O12" s="591"/>
      <c r="P12" s="591"/>
      <c r="Q12" s="592"/>
      <c r="R12" s="593">
        <v>198858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857298</v>
      </c>
      <c r="BO12" s="466"/>
      <c r="BP12" s="466"/>
      <c r="BQ12" s="466"/>
      <c r="BR12" s="466"/>
      <c r="BS12" s="466"/>
      <c r="BT12" s="466"/>
      <c r="BU12" s="467"/>
      <c r="BV12" s="465">
        <v>673785</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 customHeight="1" x14ac:dyDescent="0.15">
      <c r="A13" s="186"/>
      <c r="B13" s="584"/>
      <c r="C13" s="585"/>
      <c r="D13" s="585"/>
      <c r="E13" s="585"/>
      <c r="F13" s="585"/>
      <c r="G13" s="585"/>
      <c r="H13" s="585"/>
      <c r="I13" s="585"/>
      <c r="J13" s="585"/>
      <c r="K13" s="586"/>
      <c r="L13" s="196"/>
      <c r="M13" s="565" t="s">
        <v>137</v>
      </c>
      <c r="N13" s="566"/>
      <c r="O13" s="566"/>
      <c r="P13" s="566"/>
      <c r="Q13" s="567"/>
      <c r="R13" s="568">
        <v>193482</v>
      </c>
      <c r="S13" s="569"/>
      <c r="T13" s="569"/>
      <c r="U13" s="569"/>
      <c r="V13" s="570"/>
      <c r="W13" s="556" t="s">
        <v>138</v>
      </c>
      <c r="X13" s="478"/>
      <c r="Y13" s="478"/>
      <c r="Z13" s="478"/>
      <c r="AA13" s="478"/>
      <c r="AB13" s="479"/>
      <c r="AC13" s="441">
        <v>1046</v>
      </c>
      <c r="AD13" s="442"/>
      <c r="AE13" s="442"/>
      <c r="AF13" s="442"/>
      <c r="AG13" s="443"/>
      <c r="AH13" s="441">
        <v>1046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-1429041</v>
      </c>
      <c r="BO13" s="466"/>
      <c r="BP13" s="466"/>
      <c r="BQ13" s="466"/>
      <c r="BR13" s="466"/>
      <c r="BS13" s="466"/>
      <c r="BT13" s="466"/>
      <c r="BU13" s="467"/>
      <c r="BV13" s="465">
        <v>-74102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6.4</v>
      </c>
      <c r="CU13" s="436"/>
      <c r="CV13" s="436"/>
      <c r="CW13" s="436"/>
      <c r="CX13" s="436"/>
      <c r="CY13" s="436"/>
      <c r="CZ13" s="436"/>
      <c r="DA13" s="437"/>
      <c r="DB13" s="435">
        <v>6.8</v>
      </c>
      <c r="DC13" s="436"/>
      <c r="DD13" s="436"/>
      <c r="DE13" s="436"/>
      <c r="DF13" s="436"/>
      <c r="DG13" s="436"/>
      <c r="DH13" s="436"/>
      <c r="DI13" s="437"/>
      <c r="DJ13" s="185"/>
      <c r="DK13" s="185"/>
      <c r="DL13" s="185"/>
      <c r="DM13" s="185"/>
      <c r="DN13" s="185"/>
      <c r="DO13" s="185"/>
    </row>
    <row r="14" spans="1:119" ht="18.7" customHeight="1" thickBot="1" x14ac:dyDescent="0.2">
      <c r="A14" s="186"/>
      <c r="B14" s="584"/>
      <c r="C14" s="585"/>
      <c r="D14" s="585"/>
      <c r="E14" s="585"/>
      <c r="F14" s="585"/>
      <c r="G14" s="585"/>
      <c r="H14" s="585"/>
      <c r="I14" s="585"/>
      <c r="J14" s="585"/>
      <c r="K14" s="586"/>
      <c r="L14" s="558" t="s">
        <v>143</v>
      </c>
      <c r="M14" s="599"/>
      <c r="N14" s="599"/>
      <c r="O14" s="599"/>
      <c r="P14" s="599"/>
      <c r="Q14" s="600"/>
      <c r="R14" s="568">
        <v>197672</v>
      </c>
      <c r="S14" s="569"/>
      <c r="T14" s="569"/>
      <c r="U14" s="569"/>
      <c r="V14" s="570"/>
      <c r="W14" s="571"/>
      <c r="X14" s="481"/>
      <c r="Y14" s="481"/>
      <c r="Z14" s="481"/>
      <c r="AA14" s="481"/>
      <c r="AB14" s="482"/>
      <c r="AC14" s="561">
        <v>1.3</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18.600000000000001</v>
      </c>
      <c r="CU14" s="573"/>
      <c r="CV14" s="573"/>
      <c r="CW14" s="573"/>
      <c r="CX14" s="573"/>
      <c r="CY14" s="573"/>
      <c r="CZ14" s="573"/>
      <c r="DA14" s="574"/>
      <c r="DB14" s="572">
        <v>33.5</v>
      </c>
      <c r="DC14" s="573"/>
      <c r="DD14" s="573"/>
      <c r="DE14" s="573"/>
      <c r="DF14" s="573"/>
      <c r="DG14" s="573"/>
      <c r="DH14" s="573"/>
      <c r="DI14" s="574"/>
      <c r="DJ14" s="185"/>
      <c r="DK14" s="185"/>
      <c r="DL14" s="185"/>
      <c r="DM14" s="185"/>
      <c r="DN14" s="185"/>
      <c r="DO14" s="185"/>
    </row>
    <row r="15" spans="1:119" ht="18.7" customHeight="1" x14ac:dyDescent="0.15">
      <c r="A15" s="186"/>
      <c r="B15" s="584"/>
      <c r="C15" s="585"/>
      <c r="D15" s="585"/>
      <c r="E15" s="585"/>
      <c r="F15" s="585"/>
      <c r="G15" s="585"/>
      <c r="H15" s="585"/>
      <c r="I15" s="585"/>
      <c r="J15" s="585"/>
      <c r="K15" s="586"/>
      <c r="L15" s="196"/>
      <c r="M15" s="565" t="s">
        <v>145</v>
      </c>
      <c r="N15" s="566"/>
      <c r="O15" s="566"/>
      <c r="P15" s="566"/>
      <c r="Q15" s="567"/>
      <c r="R15" s="568">
        <v>192689</v>
      </c>
      <c r="S15" s="569"/>
      <c r="T15" s="569"/>
      <c r="U15" s="569"/>
      <c r="V15" s="570"/>
      <c r="W15" s="556" t="s">
        <v>146</v>
      </c>
      <c r="X15" s="478"/>
      <c r="Y15" s="478"/>
      <c r="Z15" s="478"/>
      <c r="AA15" s="478"/>
      <c r="AB15" s="479"/>
      <c r="AC15" s="441">
        <v>16636</v>
      </c>
      <c r="AD15" s="442"/>
      <c r="AE15" s="442"/>
      <c r="AF15" s="442"/>
      <c r="AG15" s="443"/>
      <c r="AH15" s="441">
        <v>16585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24061776</v>
      </c>
      <c r="BO15" s="461"/>
      <c r="BP15" s="461"/>
      <c r="BQ15" s="461"/>
      <c r="BR15" s="461"/>
      <c r="BS15" s="461"/>
      <c r="BT15" s="461"/>
      <c r="BU15" s="462"/>
      <c r="BV15" s="460">
        <v>23426790</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20.6</v>
      </c>
      <c r="AD16" s="562"/>
      <c r="AE16" s="562"/>
      <c r="AF16" s="562"/>
      <c r="AG16" s="563"/>
      <c r="AH16" s="561">
        <v>20.5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25057278</v>
      </c>
      <c r="BO16" s="466"/>
      <c r="BP16" s="466"/>
      <c r="BQ16" s="466"/>
      <c r="BR16" s="466"/>
      <c r="BS16" s="466"/>
      <c r="BT16" s="466"/>
      <c r="BU16" s="467"/>
      <c r="BV16" s="465">
        <v>24618386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63011</v>
      </c>
      <c r="AD17" s="442"/>
      <c r="AE17" s="442"/>
      <c r="AF17" s="442"/>
      <c r="AG17" s="443"/>
      <c r="AH17" s="441">
        <v>63128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30894345</v>
      </c>
      <c r="BO17" s="466"/>
      <c r="BP17" s="466"/>
      <c r="BQ17" s="466"/>
      <c r="BR17" s="466"/>
      <c r="BS17" s="466"/>
      <c r="BT17" s="466"/>
      <c r="BU17" s="467"/>
      <c r="BV17" s="465">
        <v>30076583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 customHeight="1" thickBot="1" x14ac:dyDescent="0.2">
      <c r="A18" s="186"/>
      <c r="B18" s="527" t="s">
        <v>156</v>
      </c>
      <c r="C18" s="528"/>
      <c r="D18" s="528"/>
      <c r="E18" s="529"/>
      <c r="F18" s="529"/>
      <c r="G18" s="529"/>
      <c r="H18" s="529"/>
      <c r="I18" s="529"/>
      <c r="J18" s="529"/>
      <c r="K18" s="529"/>
      <c r="L18" s="530">
        <v>51.39</v>
      </c>
      <c r="M18" s="530"/>
      <c r="N18" s="530"/>
      <c r="O18" s="530"/>
      <c r="P18" s="530"/>
      <c r="Q18" s="530"/>
      <c r="R18" s="531"/>
      <c r="S18" s="531"/>
      <c r="T18" s="531"/>
      <c r="U18" s="531"/>
      <c r="V18" s="532"/>
      <c r="W18" s="546"/>
      <c r="X18" s="547"/>
      <c r="Y18" s="547"/>
      <c r="Z18" s="547"/>
      <c r="AA18" s="547"/>
      <c r="AB18" s="557"/>
      <c r="AC18" s="429">
        <v>78.099999999999994</v>
      </c>
      <c r="AD18" s="430"/>
      <c r="AE18" s="430"/>
      <c r="AF18" s="430"/>
      <c r="AG18" s="533"/>
      <c r="AH18" s="429">
        <v>78.2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33522125</v>
      </c>
      <c r="BO18" s="466"/>
      <c r="BP18" s="466"/>
      <c r="BQ18" s="466"/>
      <c r="BR18" s="466"/>
      <c r="BS18" s="466"/>
      <c r="BT18" s="466"/>
      <c r="BU18" s="467"/>
      <c r="BV18" s="465">
        <v>32804874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 customHeight="1" thickBot="1" x14ac:dyDescent="0.2">
      <c r="A19" s="186"/>
      <c r="B19" s="527" t="s">
        <v>158</v>
      </c>
      <c r="C19" s="528"/>
      <c r="D19" s="528"/>
      <c r="E19" s="529"/>
      <c r="F19" s="529"/>
      <c r="G19" s="529"/>
      <c r="H19" s="529"/>
      <c r="I19" s="529"/>
      <c r="J19" s="529"/>
      <c r="K19" s="529"/>
      <c r="L19" s="535">
        <v>3759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39276668</v>
      </c>
      <c r="BO19" s="466"/>
      <c r="BP19" s="466"/>
      <c r="BQ19" s="466"/>
      <c r="BR19" s="466"/>
      <c r="BS19" s="466"/>
      <c r="BT19" s="466"/>
      <c r="BU19" s="467"/>
      <c r="BV19" s="465">
        <v>38828999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 customHeight="1" thickBot="1" x14ac:dyDescent="0.2">
      <c r="A20" s="186"/>
      <c r="B20" s="527" t="s">
        <v>160</v>
      </c>
      <c r="C20" s="528"/>
      <c r="D20" s="528"/>
      <c r="E20" s="529"/>
      <c r="F20" s="529"/>
      <c r="G20" s="529"/>
      <c r="H20" s="529"/>
      <c r="I20" s="529"/>
      <c r="J20" s="529"/>
      <c r="K20" s="529"/>
      <c r="L20" s="535">
        <v>78358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52007081</v>
      </c>
      <c r="BO23" s="466"/>
      <c r="BP23" s="466"/>
      <c r="BQ23" s="466"/>
      <c r="BR23" s="466"/>
      <c r="BS23" s="466"/>
      <c r="BT23" s="466"/>
      <c r="BU23" s="467"/>
      <c r="BV23" s="465">
        <v>54614138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 customHeight="1" thickBot="1" x14ac:dyDescent="0.2">
      <c r="A24" s="186"/>
      <c r="B24" s="497"/>
      <c r="C24" s="498"/>
      <c r="D24" s="499"/>
      <c r="E24" s="438" t="s">
        <v>169</v>
      </c>
      <c r="F24" s="439"/>
      <c r="G24" s="439"/>
      <c r="H24" s="439"/>
      <c r="I24" s="439"/>
      <c r="J24" s="439"/>
      <c r="K24" s="440"/>
      <c r="L24" s="441">
        <v>1</v>
      </c>
      <c r="M24" s="442"/>
      <c r="N24" s="442"/>
      <c r="O24" s="442"/>
      <c r="P24" s="443"/>
      <c r="Q24" s="441">
        <v>9460</v>
      </c>
      <c r="R24" s="442"/>
      <c r="S24" s="442"/>
      <c r="T24" s="442"/>
      <c r="U24" s="442"/>
      <c r="V24" s="443"/>
      <c r="W24" s="507"/>
      <c r="X24" s="498"/>
      <c r="Y24" s="499"/>
      <c r="Z24" s="438" t="s">
        <v>170</v>
      </c>
      <c r="AA24" s="439"/>
      <c r="AB24" s="439"/>
      <c r="AC24" s="439"/>
      <c r="AD24" s="439"/>
      <c r="AE24" s="439"/>
      <c r="AF24" s="439"/>
      <c r="AG24" s="440"/>
      <c r="AH24" s="441">
        <v>1179</v>
      </c>
      <c r="AI24" s="442"/>
      <c r="AJ24" s="442"/>
      <c r="AK24" s="442"/>
      <c r="AL24" s="443"/>
      <c r="AM24" s="441">
        <v>3494556</v>
      </c>
      <c r="AN24" s="442"/>
      <c r="AO24" s="442"/>
      <c r="AP24" s="442"/>
      <c r="AQ24" s="442"/>
      <c r="AR24" s="443"/>
      <c r="AS24" s="441">
        <v>2964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43134129</v>
      </c>
      <c r="BO24" s="466"/>
      <c r="BP24" s="466"/>
      <c r="BQ24" s="466"/>
      <c r="BR24" s="466"/>
      <c r="BS24" s="466"/>
      <c r="BT24" s="466"/>
      <c r="BU24" s="467"/>
      <c r="BV24" s="465">
        <v>44823467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 customHeight="1" x14ac:dyDescent="0.15">
      <c r="A25" s="186"/>
      <c r="B25" s="497"/>
      <c r="C25" s="498"/>
      <c r="D25" s="499"/>
      <c r="E25" s="438" t="s">
        <v>172</v>
      </c>
      <c r="F25" s="439"/>
      <c r="G25" s="439"/>
      <c r="H25" s="439"/>
      <c r="I25" s="439"/>
      <c r="J25" s="439"/>
      <c r="K25" s="440"/>
      <c r="L25" s="441">
        <v>1</v>
      </c>
      <c r="M25" s="442"/>
      <c r="N25" s="442"/>
      <c r="O25" s="442"/>
      <c r="P25" s="443"/>
      <c r="Q25" s="441">
        <v>8040</v>
      </c>
      <c r="R25" s="442"/>
      <c r="S25" s="442"/>
      <c r="T25" s="442"/>
      <c r="U25" s="442"/>
      <c r="V25" s="443"/>
      <c r="W25" s="507"/>
      <c r="X25" s="498"/>
      <c r="Y25" s="499"/>
      <c r="Z25" s="438" t="s">
        <v>173</v>
      </c>
      <c r="AA25" s="439"/>
      <c r="AB25" s="439"/>
      <c r="AC25" s="439"/>
      <c r="AD25" s="439"/>
      <c r="AE25" s="439"/>
      <c r="AF25" s="439"/>
      <c r="AG25" s="440"/>
      <c r="AH25" s="441">
        <v>224</v>
      </c>
      <c r="AI25" s="442"/>
      <c r="AJ25" s="442"/>
      <c r="AK25" s="442"/>
      <c r="AL25" s="443"/>
      <c r="AM25" s="441">
        <v>630336</v>
      </c>
      <c r="AN25" s="442"/>
      <c r="AO25" s="442"/>
      <c r="AP25" s="442"/>
      <c r="AQ25" s="442"/>
      <c r="AR25" s="443"/>
      <c r="AS25" s="441">
        <v>2814</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16649418</v>
      </c>
      <c r="BO25" s="461"/>
      <c r="BP25" s="461"/>
      <c r="BQ25" s="461"/>
      <c r="BR25" s="461"/>
      <c r="BS25" s="461"/>
      <c r="BT25" s="461"/>
      <c r="BU25" s="462"/>
      <c r="BV25" s="460">
        <v>16624610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 customHeight="1" x14ac:dyDescent="0.15">
      <c r="A26" s="186"/>
      <c r="B26" s="497"/>
      <c r="C26" s="498"/>
      <c r="D26" s="499"/>
      <c r="E26" s="438" t="s">
        <v>175</v>
      </c>
      <c r="F26" s="439"/>
      <c r="G26" s="439"/>
      <c r="H26" s="439"/>
      <c r="I26" s="439"/>
      <c r="J26" s="439"/>
      <c r="K26" s="440"/>
      <c r="L26" s="441">
        <v>1</v>
      </c>
      <c r="M26" s="442"/>
      <c r="N26" s="442"/>
      <c r="O26" s="442"/>
      <c r="P26" s="443"/>
      <c r="Q26" s="441">
        <v>7370</v>
      </c>
      <c r="R26" s="442"/>
      <c r="S26" s="442"/>
      <c r="T26" s="442"/>
      <c r="U26" s="442"/>
      <c r="V26" s="443"/>
      <c r="W26" s="507"/>
      <c r="X26" s="498"/>
      <c r="Y26" s="499"/>
      <c r="Z26" s="438" t="s">
        <v>176</v>
      </c>
      <c r="AA26" s="520"/>
      <c r="AB26" s="520"/>
      <c r="AC26" s="520"/>
      <c r="AD26" s="520"/>
      <c r="AE26" s="520"/>
      <c r="AF26" s="520"/>
      <c r="AG26" s="521"/>
      <c r="AH26" s="441">
        <v>45</v>
      </c>
      <c r="AI26" s="442"/>
      <c r="AJ26" s="442"/>
      <c r="AK26" s="442"/>
      <c r="AL26" s="443"/>
      <c r="AM26" s="441">
        <v>163665</v>
      </c>
      <c r="AN26" s="442"/>
      <c r="AO26" s="442"/>
      <c r="AP26" s="442"/>
      <c r="AQ26" s="442"/>
      <c r="AR26" s="443"/>
      <c r="AS26" s="441">
        <v>3637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126</v>
      </c>
      <c r="BO26" s="466"/>
      <c r="BP26" s="466"/>
      <c r="BQ26" s="466"/>
      <c r="BR26" s="466"/>
      <c r="BS26" s="466"/>
      <c r="BT26" s="466"/>
      <c r="BU26" s="467"/>
      <c r="BV26" s="465" t="s">
        <v>126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 customHeight="1" thickBot="1" x14ac:dyDescent="0.2">
      <c r="A27" s="186"/>
      <c r="B27" s="497"/>
      <c r="C27" s="498"/>
      <c r="D27" s="499"/>
      <c r="E27" s="438" t="s">
        <v>178</v>
      </c>
      <c r="F27" s="439"/>
      <c r="G27" s="439"/>
      <c r="H27" s="439"/>
      <c r="I27" s="439"/>
      <c r="J27" s="439"/>
      <c r="K27" s="440"/>
      <c r="L27" s="441">
        <v>1</v>
      </c>
      <c r="M27" s="442"/>
      <c r="N27" s="442"/>
      <c r="O27" s="442"/>
      <c r="P27" s="443"/>
      <c r="Q27" s="441">
        <v>5200</v>
      </c>
      <c r="R27" s="442"/>
      <c r="S27" s="442"/>
      <c r="T27" s="442"/>
      <c r="U27" s="442"/>
      <c r="V27" s="443"/>
      <c r="W27" s="507"/>
      <c r="X27" s="498"/>
      <c r="Y27" s="499"/>
      <c r="Z27" s="438" t="s">
        <v>179</v>
      </c>
      <c r="AA27" s="439"/>
      <c r="AB27" s="439"/>
      <c r="AC27" s="439"/>
      <c r="AD27" s="439"/>
      <c r="AE27" s="439"/>
      <c r="AF27" s="439"/>
      <c r="AG27" s="440"/>
      <c r="AH27" s="441">
        <v>28</v>
      </c>
      <c r="AI27" s="442"/>
      <c r="AJ27" s="442"/>
      <c r="AK27" s="442"/>
      <c r="AL27" s="443"/>
      <c r="AM27" s="441">
        <v>104132</v>
      </c>
      <c r="AN27" s="442"/>
      <c r="AO27" s="442"/>
      <c r="AP27" s="442"/>
      <c r="AQ27" s="442"/>
      <c r="AR27" s="443"/>
      <c r="AS27" s="441">
        <v>3719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943614</v>
      </c>
      <c r="BO27" s="469"/>
      <c r="BP27" s="469"/>
      <c r="BQ27" s="469"/>
      <c r="BR27" s="469"/>
      <c r="BS27" s="469"/>
      <c r="BT27" s="469"/>
      <c r="BU27" s="470"/>
      <c r="BV27" s="468">
        <v>923056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 customHeight="1" x14ac:dyDescent="0.15">
      <c r="A28" s="186"/>
      <c r="B28" s="497"/>
      <c r="C28" s="498"/>
      <c r="D28" s="499"/>
      <c r="E28" s="438" t="s">
        <v>181</v>
      </c>
      <c r="F28" s="439"/>
      <c r="G28" s="439"/>
      <c r="H28" s="439"/>
      <c r="I28" s="439"/>
      <c r="J28" s="439"/>
      <c r="K28" s="440"/>
      <c r="L28" s="441">
        <v>1</v>
      </c>
      <c r="M28" s="442"/>
      <c r="N28" s="442"/>
      <c r="O28" s="442"/>
      <c r="P28" s="443"/>
      <c r="Q28" s="441">
        <v>4800</v>
      </c>
      <c r="R28" s="442"/>
      <c r="S28" s="442"/>
      <c r="T28" s="442"/>
      <c r="U28" s="442"/>
      <c r="V28" s="443"/>
      <c r="W28" s="507"/>
      <c r="X28" s="498"/>
      <c r="Y28" s="499"/>
      <c r="Z28" s="438" t="s">
        <v>182</v>
      </c>
      <c r="AA28" s="439"/>
      <c r="AB28" s="439"/>
      <c r="AC28" s="439"/>
      <c r="AD28" s="439"/>
      <c r="AE28" s="439"/>
      <c r="AF28" s="439"/>
      <c r="AG28" s="440"/>
      <c r="AH28" s="441" t="s">
        <v>126</v>
      </c>
      <c r="AI28" s="442"/>
      <c r="AJ28" s="442"/>
      <c r="AK28" s="442"/>
      <c r="AL28" s="443"/>
      <c r="AM28" s="441" t="s">
        <v>136</v>
      </c>
      <c r="AN28" s="442"/>
      <c r="AO28" s="442"/>
      <c r="AP28" s="442"/>
      <c r="AQ28" s="442"/>
      <c r="AR28" s="443"/>
      <c r="AS28" s="441" t="s">
        <v>136</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2130361</v>
      </c>
      <c r="BO28" s="461"/>
      <c r="BP28" s="461"/>
      <c r="BQ28" s="461"/>
      <c r="BR28" s="461"/>
      <c r="BS28" s="461"/>
      <c r="BT28" s="461"/>
      <c r="BU28" s="462"/>
      <c r="BV28" s="460">
        <v>1946274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 customHeight="1" x14ac:dyDescent="0.15">
      <c r="A29" s="186"/>
      <c r="B29" s="497"/>
      <c r="C29" s="498"/>
      <c r="D29" s="499"/>
      <c r="E29" s="438" t="s">
        <v>184</v>
      </c>
      <c r="F29" s="439"/>
      <c r="G29" s="439"/>
      <c r="H29" s="439"/>
      <c r="I29" s="439"/>
      <c r="J29" s="439"/>
      <c r="K29" s="440"/>
      <c r="L29" s="441">
        <v>26</v>
      </c>
      <c r="M29" s="442"/>
      <c r="N29" s="442"/>
      <c r="O29" s="442"/>
      <c r="P29" s="443"/>
      <c r="Q29" s="441">
        <v>4600</v>
      </c>
      <c r="R29" s="442"/>
      <c r="S29" s="442"/>
      <c r="T29" s="442"/>
      <c r="U29" s="442"/>
      <c r="V29" s="443"/>
      <c r="W29" s="508"/>
      <c r="X29" s="509"/>
      <c r="Y29" s="510"/>
      <c r="Z29" s="438" t="s">
        <v>185</v>
      </c>
      <c r="AA29" s="439"/>
      <c r="AB29" s="439"/>
      <c r="AC29" s="439"/>
      <c r="AD29" s="439"/>
      <c r="AE29" s="439"/>
      <c r="AF29" s="439"/>
      <c r="AG29" s="440"/>
      <c r="AH29" s="441">
        <v>1207</v>
      </c>
      <c r="AI29" s="442"/>
      <c r="AJ29" s="442"/>
      <c r="AK29" s="442"/>
      <c r="AL29" s="443"/>
      <c r="AM29" s="441">
        <v>3598688</v>
      </c>
      <c r="AN29" s="442"/>
      <c r="AO29" s="442"/>
      <c r="AP29" s="442"/>
      <c r="AQ29" s="442"/>
      <c r="AR29" s="443"/>
      <c r="AS29" s="441">
        <v>2982</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808257</v>
      </c>
      <c r="BO29" s="466"/>
      <c r="BP29" s="466"/>
      <c r="BQ29" s="466"/>
      <c r="BR29" s="466"/>
      <c r="BS29" s="466"/>
      <c r="BT29" s="466"/>
      <c r="BU29" s="467"/>
      <c r="BV29" s="465">
        <v>808176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101.8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1714415</v>
      </c>
      <c r="BO30" s="469"/>
      <c r="BP30" s="469"/>
      <c r="BQ30" s="469"/>
      <c r="BR30" s="469"/>
      <c r="BS30" s="469"/>
      <c r="BT30" s="469"/>
      <c r="BU30" s="470"/>
      <c r="BV30" s="468">
        <v>1245093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6"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6"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6"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99999999999997"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千葉県市町村総合事務組合（一般会計）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八千代市水道サービス</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99999999999997" customHeight="1" x14ac:dyDescent="0.15">
      <c r="A35" s="186"/>
      <c r="B35" s="212"/>
      <c r="C35" s="424">
        <f>IF(E35="","",C34+1)</f>
        <v>2</v>
      </c>
      <c r="D35" s="424"/>
      <c r="E35" s="423" t="str">
        <f>IF('各会計、関係団体の財政状況及び健全化判断比率'!B8="","",'各会計、関係団体の財政状況及び健全化判断比率'!B8)</f>
        <v>墓地事業特別会計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千葉県市町村総合事務組合（千葉県自治会館管理運営特別会計）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八千代市環境緑化公社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99999999999997"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千葉県市町村総合事務組合（千葉県自治研修センター特別会計）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八千代市文化・スポーツ振興財団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99999999999997"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千葉県市町村総合事務組合（千葉県市町村交通災害共済特別会計）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99999999999997"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千葉県後期高齢者医療広域連合（一般会計）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99999999999997"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千葉県後期高齢者医療広域連合（後期高齢者医療特別会計）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99999999999997"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四市複合事務組合（一般会計）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99999999999997"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北千葉広域水道企業団（水道用水供給事業会計）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99999999999997"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印旛利根川水防事務組合（一般会計）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99999999999997"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6"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1/iZtUpH+S+lOEkWOnPx9uLiTHfsyDQXjn0iv/ES0DKqtr5ZWYwp0tT+PVAwqzNOaydWXCsUiC43LtiOYINA==" saltValue="XurWizP+IB6DNXgmJPe0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6" customHeight="1" thickBot="1" x14ac:dyDescent="0.2">
      <c r="A32" s="22"/>
      <c r="B32" s="22"/>
      <c r="C32" s="22"/>
      <c r="D32" s="22"/>
      <c r="E32" s="22"/>
      <c r="F32" s="22"/>
      <c r="G32" s="22"/>
      <c r="H32" s="22"/>
      <c r="I32" s="22"/>
      <c r="J32" s="24" t="s">
        <v>0</v>
      </c>
      <c r="K32" s="22"/>
      <c r="L32" s="22"/>
      <c r="M32" s="22"/>
      <c r="N32" s="22"/>
      <c r="O32" s="22"/>
      <c r="P32" s="22"/>
    </row>
    <row r="33" spans="1:16" ht="39.1"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1" customHeight="1" x14ac:dyDescent="0.15">
      <c r="A34" s="22"/>
      <c r="B34" s="31"/>
      <c r="C34" s="1243" t="s">
        <v>560</v>
      </c>
      <c r="D34" s="1243"/>
      <c r="E34" s="1244"/>
      <c r="F34" s="32">
        <v>8.7200000000000006</v>
      </c>
      <c r="G34" s="33">
        <v>7.33</v>
      </c>
      <c r="H34" s="33">
        <v>7.52</v>
      </c>
      <c r="I34" s="33">
        <v>7.03</v>
      </c>
      <c r="J34" s="34">
        <v>7.94</v>
      </c>
      <c r="K34" s="22"/>
      <c r="L34" s="22"/>
      <c r="M34" s="22"/>
      <c r="N34" s="22"/>
      <c r="O34" s="22"/>
      <c r="P34" s="22"/>
    </row>
    <row r="35" spans="1:16" ht="39.1" customHeight="1" x14ac:dyDescent="0.15">
      <c r="A35" s="22"/>
      <c r="B35" s="35"/>
      <c r="C35" s="1237" t="s">
        <v>561</v>
      </c>
      <c r="D35" s="1238"/>
      <c r="E35" s="1239"/>
      <c r="F35" s="36">
        <v>6.1</v>
      </c>
      <c r="G35" s="37">
        <v>4.79</v>
      </c>
      <c r="H35" s="37">
        <v>4.53</v>
      </c>
      <c r="I35" s="37">
        <v>6.31</v>
      </c>
      <c r="J35" s="38">
        <v>4.5</v>
      </c>
      <c r="K35" s="22"/>
      <c r="L35" s="22"/>
      <c r="M35" s="22"/>
      <c r="N35" s="22"/>
      <c r="O35" s="22"/>
      <c r="P35" s="22"/>
    </row>
    <row r="36" spans="1:16" ht="39.1" customHeight="1" x14ac:dyDescent="0.15">
      <c r="A36" s="22"/>
      <c r="B36" s="35"/>
      <c r="C36" s="1237" t="s">
        <v>562</v>
      </c>
      <c r="D36" s="1238"/>
      <c r="E36" s="1239"/>
      <c r="F36" s="36">
        <v>0.91</v>
      </c>
      <c r="G36" s="37">
        <v>1.39</v>
      </c>
      <c r="H36" s="37">
        <v>2.15</v>
      </c>
      <c r="I36" s="37">
        <v>2.93</v>
      </c>
      <c r="J36" s="38">
        <v>3.68</v>
      </c>
      <c r="K36" s="22"/>
      <c r="L36" s="22"/>
      <c r="M36" s="22"/>
      <c r="N36" s="22"/>
      <c r="O36" s="22"/>
      <c r="P36" s="22"/>
    </row>
    <row r="37" spans="1:16" ht="39.1" customHeight="1" x14ac:dyDescent="0.15">
      <c r="A37" s="22"/>
      <c r="B37" s="35"/>
      <c r="C37" s="1237" t="s">
        <v>563</v>
      </c>
      <c r="D37" s="1238"/>
      <c r="E37" s="1239"/>
      <c r="F37" s="36">
        <v>2.64</v>
      </c>
      <c r="G37" s="37">
        <v>1.31</v>
      </c>
      <c r="H37" s="37">
        <v>1.73</v>
      </c>
      <c r="I37" s="37">
        <v>2.35</v>
      </c>
      <c r="J37" s="38">
        <v>1.07</v>
      </c>
      <c r="K37" s="22"/>
      <c r="L37" s="22"/>
      <c r="M37" s="22"/>
      <c r="N37" s="22"/>
      <c r="O37" s="22"/>
      <c r="P37" s="22"/>
    </row>
    <row r="38" spans="1:16" ht="39.1" customHeight="1" x14ac:dyDescent="0.15">
      <c r="A38" s="22"/>
      <c r="B38" s="35"/>
      <c r="C38" s="1237" t="s">
        <v>564</v>
      </c>
      <c r="D38" s="1238"/>
      <c r="E38" s="1239"/>
      <c r="F38" s="36">
        <v>0.41</v>
      </c>
      <c r="G38" s="37">
        <v>0.6</v>
      </c>
      <c r="H38" s="37">
        <v>0.63</v>
      </c>
      <c r="I38" s="37">
        <v>0.66</v>
      </c>
      <c r="J38" s="38">
        <v>0.72</v>
      </c>
      <c r="K38" s="22"/>
      <c r="L38" s="22"/>
      <c r="M38" s="22"/>
      <c r="N38" s="22"/>
      <c r="O38" s="22"/>
      <c r="P38" s="22"/>
    </row>
    <row r="39" spans="1:16" ht="39.1" customHeight="1" x14ac:dyDescent="0.15">
      <c r="A39" s="22"/>
      <c r="B39" s="35"/>
      <c r="C39" s="1237" t="s">
        <v>565</v>
      </c>
      <c r="D39" s="1238"/>
      <c r="E39" s="1239"/>
      <c r="F39" s="36">
        <v>0.02</v>
      </c>
      <c r="G39" s="37">
        <v>0.02</v>
      </c>
      <c r="H39" s="37">
        <v>0.05</v>
      </c>
      <c r="I39" s="37">
        <v>0.1</v>
      </c>
      <c r="J39" s="38">
        <v>0.12</v>
      </c>
      <c r="K39" s="22"/>
      <c r="L39" s="22"/>
      <c r="M39" s="22"/>
      <c r="N39" s="22"/>
      <c r="O39" s="22"/>
      <c r="P39" s="22"/>
    </row>
    <row r="40" spans="1:16" ht="39.1" customHeight="1" x14ac:dyDescent="0.15">
      <c r="A40" s="22"/>
      <c r="B40" s="35"/>
      <c r="C40" s="1237" t="s">
        <v>566</v>
      </c>
      <c r="D40" s="1238"/>
      <c r="E40" s="1239"/>
      <c r="F40" s="36">
        <v>0</v>
      </c>
      <c r="G40" s="37">
        <v>0</v>
      </c>
      <c r="H40" s="37">
        <v>0</v>
      </c>
      <c r="I40" s="37">
        <v>0</v>
      </c>
      <c r="J40" s="38">
        <v>0</v>
      </c>
      <c r="K40" s="22"/>
      <c r="L40" s="22"/>
      <c r="M40" s="22"/>
      <c r="N40" s="22"/>
      <c r="O40" s="22"/>
      <c r="P40" s="22"/>
    </row>
    <row r="41" spans="1:16" ht="39.1" customHeight="1" x14ac:dyDescent="0.15">
      <c r="A41" s="22"/>
      <c r="B41" s="35"/>
      <c r="C41" s="1237"/>
      <c r="D41" s="1238"/>
      <c r="E41" s="1239"/>
      <c r="F41" s="36"/>
      <c r="G41" s="37"/>
      <c r="H41" s="37"/>
      <c r="I41" s="37"/>
      <c r="J41" s="38"/>
      <c r="K41" s="22"/>
      <c r="L41" s="22"/>
      <c r="M41" s="22"/>
      <c r="N41" s="22"/>
      <c r="O41" s="22"/>
      <c r="P41" s="22"/>
    </row>
    <row r="42" spans="1:16" ht="39.1" customHeight="1" x14ac:dyDescent="0.15">
      <c r="A42" s="22"/>
      <c r="B42" s="39"/>
      <c r="C42" s="1237" t="s">
        <v>567</v>
      </c>
      <c r="D42" s="1238"/>
      <c r="E42" s="1239"/>
      <c r="F42" s="36" t="s">
        <v>510</v>
      </c>
      <c r="G42" s="37" t="s">
        <v>510</v>
      </c>
      <c r="H42" s="37" t="s">
        <v>510</v>
      </c>
      <c r="I42" s="37" t="s">
        <v>510</v>
      </c>
      <c r="J42" s="38" t="s">
        <v>510</v>
      </c>
      <c r="K42" s="22"/>
      <c r="L42" s="22"/>
      <c r="M42" s="22"/>
      <c r="N42" s="22"/>
      <c r="O42" s="22"/>
      <c r="P42" s="22"/>
    </row>
    <row r="43" spans="1:16" ht="39.1" customHeight="1" thickBot="1" x14ac:dyDescent="0.2">
      <c r="A43" s="22"/>
      <c r="B43" s="40"/>
      <c r="C43" s="1240" t="s">
        <v>568</v>
      </c>
      <c r="D43" s="1241"/>
      <c r="E43" s="1242"/>
      <c r="F43" s="41" t="s">
        <v>510</v>
      </c>
      <c r="G43" s="42" t="s">
        <v>510</v>
      </c>
      <c r="H43" s="42" t="s">
        <v>510</v>
      </c>
      <c r="I43" s="42" t="s">
        <v>510</v>
      </c>
      <c r="J43" s="43" t="s">
        <v>510</v>
      </c>
      <c r="K43" s="22"/>
      <c r="L43" s="22"/>
      <c r="M43" s="22"/>
      <c r="N43" s="22"/>
      <c r="O43" s="22"/>
      <c r="P43" s="22"/>
    </row>
    <row r="44" spans="1:16" ht="39.1" customHeight="1" x14ac:dyDescent="0.2">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HWpNkQOROQPUsJ4/VxasycxDPt3vE9xvO06X0ZIrmo05KF5H/gyJJMDznxcBFZH5APKhRa3auzaw/0HsV6PFg==" saltValue="Ah65aCdbtCGszg7JdCpq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6" customHeight="1" x14ac:dyDescent="0.15">
      <c r="A1" s="48"/>
      <c r="B1" s="48"/>
      <c r="C1" s="48"/>
      <c r="D1" s="48"/>
      <c r="E1" s="48"/>
      <c r="F1" s="48"/>
      <c r="G1" s="48"/>
      <c r="H1" s="48"/>
      <c r="I1" s="48"/>
      <c r="J1" s="48"/>
      <c r="K1" s="48"/>
      <c r="L1" s="48"/>
      <c r="M1" s="48"/>
      <c r="N1" s="48"/>
      <c r="O1" s="48"/>
      <c r="P1" s="48"/>
      <c r="Q1" s="48"/>
      <c r="R1" s="48"/>
      <c r="S1" s="48"/>
      <c r="T1" s="48"/>
      <c r="U1" s="48"/>
    </row>
    <row r="2" spans="1:21" ht="13.6" customHeight="1" x14ac:dyDescent="0.15">
      <c r="A2" s="48"/>
      <c r="B2" s="48"/>
      <c r="C2" s="48"/>
      <c r="D2" s="48"/>
      <c r="E2" s="48"/>
      <c r="F2" s="48"/>
      <c r="G2" s="48"/>
      <c r="H2" s="48"/>
      <c r="I2" s="48"/>
      <c r="J2" s="48"/>
      <c r="K2" s="48"/>
      <c r="L2" s="48"/>
      <c r="M2" s="48"/>
      <c r="N2" s="48"/>
      <c r="O2" s="48"/>
      <c r="P2" s="48"/>
      <c r="Q2" s="48"/>
      <c r="R2" s="48"/>
      <c r="S2" s="48"/>
      <c r="T2" s="48"/>
      <c r="U2" s="48"/>
    </row>
    <row r="3" spans="1:21" ht="13.6" customHeight="1" x14ac:dyDescent="0.15">
      <c r="A3" s="48"/>
      <c r="B3" s="48"/>
      <c r="C3" s="48"/>
      <c r="D3" s="48"/>
      <c r="E3" s="48"/>
      <c r="F3" s="48"/>
      <c r="G3" s="48"/>
      <c r="H3" s="48"/>
      <c r="I3" s="48"/>
      <c r="J3" s="48"/>
      <c r="K3" s="48"/>
      <c r="L3" s="48"/>
      <c r="M3" s="48"/>
      <c r="N3" s="48"/>
      <c r="O3" s="48"/>
      <c r="P3" s="48"/>
      <c r="Q3" s="48"/>
      <c r="R3" s="48"/>
      <c r="S3" s="48"/>
      <c r="T3" s="48"/>
      <c r="U3" s="48"/>
    </row>
    <row r="4" spans="1:21" ht="13.6" customHeight="1" x14ac:dyDescent="0.15">
      <c r="A4" s="48"/>
      <c r="B4" s="48"/>
      <c r="C4" s="48"/>
      <c r="D4" s="48"/>
      <c r="E4" s="48"/>
      <c r="F4" s="48"/>
      <c r="G4" s="48"/>
      <c r="H4" s="48"/>
      <c r="I4" s="48"/>
      <c r="J4" s="48"/>
      <c r="K4" s="48"/>
      <c r="L4" s="48"/>
      <c r="M4" s="48"/>
      <c r="N4" s="48"/>
      <c r="O4" s="48"/>
      <c r="P4" s="48"/>
      <c r="Q4" s="48"/>
      <c r="R4" s="48"/>
      <c r="S4" s="48"/>
      <c r="T4" s="48"/>
      <c r="U4" s="48"/>
    </row>
    <row r="5" spans="1:21" ht="13.6" customHeight="1" x14ac:dyDescent="0.15">
      <c r="A5" s="48"/>
      <c r="B5" s="48"/>
      <c r="C5" s="48"/>
      <c r="D5" s="48"/>
      <c r="E5" s="48"/>
      <c r="F5" s="48"/>
      <c r="G5" s="48"/>
      <c r="H5" s="48"/>
      <c r="I5" s="48"/>
      <c r="J5" s="48"/>
      <c r="K5" s="48"/>
      <c r="L5" s="48"/>
      <c r="M5" s="48"/>
      <c r="N5" s="48"/>
      <c r="O5" s="48"/>
      <c r="P5" s="48"/>
      <c r="Q5" s="48"/>
      <c r="R5" s="48"/>
      <c r="S5" s="48"/>
      <c r="T5" s="48"/>
      <c r="U5" s="48"/>
    </row>
    <row r="6" spans="1:21" ht="13.6" customHeight="1" x14ac:dyDescent="0.15">
      <c r="A6" s="48"/>
      <c r="B6" s="48"/>
      <c r="C6" s="48"/>
      <c r="D6" s="48"/>
      <c r="E6" s="48"/>
      <c r="F6" s="48"/>
      <c r="G6" s="48"/>
      <c r="H6" s="48"/>
      <c r="I6" s="48"/>
      <c r="J6" s="48"/>
      <c r="K6" s="48"/>
      <c r="L6" s="48"/>
      <c r="M6" s="48"/>
      <c r="N6" s="48"/>
      <c r="O6" s="48"/>
      <c r="P6" s="48"/>
      <c r="Q6" s="48"/>
      <c r="R6" s="48"/>
      <c r="S6" s="48"/>
      <c r="T6" s="48"/>
      <c r="U6" s="48"/>
    </row>
    <row r="7" spans="1:21" ht="13.6" customHeight="1" x14ac:dyDescent="0.15">
      <c r="A7" s="48"/>
      <c r="B7" s="48"/>
      <c r="C7" s="48"/>
      <c r="D7" s="48"/>
      <c r="E7" s="48"/>
      <c r="F7" s="48"/>
      <c r="G7" s="48"/>
      <c r="H7" s="48"/>
      <c r="I7" s="48"/>
      <c r="J7" s="48"/>
      <c r="K7" s="48"/>
      <c r="L7" s="48"/>
      <c r="M7" s="48"/>
      <c r="N7" s="48"/>
      <c r="O7" s="48"/>
      <c r="P7" s="48"/>
      <c r="Q7" s="48"/>
      <c r="R7" s="48"/>
      <c r="S7" s="48"/>
      <c r="T7" s="48"/>
      <c r="U7" s="48"/>
    </row>
    <row r="8" spans="1:21" ht="13.6" customHeight="1" x14ac:dyDescent="0.15">
      <c r="A8" s="48"/>
      <c r="B8" s="48"/>
      <c r="C8" s="48"/>
      <c r="D8" s="48"/>
      <c r="E8" s="48"/>
      <c r="F8" s="48"/>
      <c r="G8" s="48"/>
      <c r="H8" s="48"/>
      <c r="I8" s="48"/>
      <c r="J8" s="48"/>
      <c r="K8" s="48"/>
      <c r="L8" s="48"/>
      <c r="M8" s="48"/>
      <c r="N8" s="48"/>
      <c r="O8" s="48"/>
      <c r="P8" s="48"/>
      <c r="Q8" s="48"/>
      <c r="R8" s="48"/>
      <c r="S8" s="48"/>
      <c r="T8" s="48"/>
      <c r="U8" s="48"/>
    </row>
    <row r="9" spans="1:21" ht="13.6" customHeight="1" x14ac:dyDescent="0.15">
      <c r="A9" s="48"/>
      <c r="B9" s="48"/>
      <c r="C9" s="48"/>
      <c r="D9" s="48"/>
      <c r="E9" s="48"/>
      <c r="F9" s="48"/>
      <c r="G9" s="48"/>
      <c r="H9" s="48"/>
      <c r="I9" s="48"/>
      <c r="J9" s="48"/>
      <c r="K9" s="48"/>
      <c r="L9" s="48"/>
      <c r="M9" s="48"/>
      <c r="N9" s="48"/>
      <c r="O9" s="48"/>
      <c r="P9" s="48"/>
      <c r="Q9" s="48"/>
      <c r="R9" s="48"/>
      <c r="S9" s="48"/>
      <c r="T9" s="48"/>
      <c r="U9" s="48"/>
    </row>
    <row r="10" spans="1:21" ht="13.6"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6"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6"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6"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6"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6"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6"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6"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6"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6"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6"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6"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6"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6"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6"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6"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6"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6"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6"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6"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6"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6"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6"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6"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6"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6"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6"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6"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6"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6"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6"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6"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6"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3" t="s">
        <v>10</v>
      </c>
      <c r="C45" s="1264"/>
      <c r="D45" s="58"/>
      <c r="E45" s="1269" t="s">
        <v>11</v>
      </c>
      <c r="F45" s="1269"/>
      <c r="G45" s="1269"/>
      <c r="H45" s="1269"/>
      <c r="I45" s="1269"/>
      <c r="J45" s="1270"/>
      <c r="K45" s="59">
        <v>5912</v>
      </c>
      <c r="L45" s="60">
        <v>5539</v>
      </c>
      <c r="M45" s="60">
        <v>5391</v>
      </c>
      <c r="N45" s="60">
        <v>5494</v>
      </c>
      <c r="O45" s="61">
        <v>5701</v>
      </c>
      <c r="P45" s="48"/>
      <c r="Q45" s="48"/>
      <c r="R45" s="48"/>
      <c r="S45" s="48"/>
      <c r="T45" s="48"/>
      <c r="U45" s="48"/>
    </row>
    <row r="46" spans="1:21" ht="30.75" customHeight="1" x14ac:dyDescent="0.15">
      <c r="A46" s="48"/>
      <c r="B46" s="1265"/>
      <c r="C46" s="1266"/>
      <c r="D46" s="62"/>
      <c r="E46" s="1247" t="s">
        <v>12</v>
      </c>
      <c r="F46" s="1247"/>
      <c r="G46" s="1247"/>
      <c r="H46" s="1247"/>
      <c r="I46" s="1247"/>
      <c r="J46" s="1248"/>
      <c r="K46" s="63" t="s">
        <v>510</v>
      </c>
      <c r="L46" s="64" t="s">
        <v>510</v>
      </c>
      <c r="M46" s="64" t="s">
        <v>510</v>
      </c>
      <c r="N46" s="64" t="s">
        <v>510</v>
      </c>
      <c r="O46" s="65" t="s">
        <v>510</v>
      </c>
      <c r="P46" s="48"/>
      <c r="Q46" s="48"/>
      <c r="R46" s="48"/>
      <c r="S46" s="48"/>
      <c r="T46" s="48"/>
      <c r="U46" s="48"/>
    </row>
    <row r="47" spans="1:21" ht="30.75" customHeight="1" x14ac:dyDescent="0.15">
      <c r="A47" s="48"/>
      <c r="B47" s="1265"/>
      <c r="C47" s="1266"/>
      <c r="D47" s="62"/>
      <c r="E47" s="1247" t="s">
        <v>13</v>
      </c>
      <c r="F47" s="1247"/>
      <c r="G47" s="1247"/>
      <c r="H47" s="1247"/>
      <c r="I47" s="1247"/>
      <c r="J47" s="1248"/>
      <c r="K47" s="63" t="s">
        <v>510</v>
      </c>
      <c r="L47" s="64" t="s">
        <v>510</v>
      </c>
      <c r="M47" s="64" t="s">
        <v>510</v>
      </c>
      <c r="N47" s="64" t="s">
        <v>510</v>
      </c>
      <c r="O47" s="65" t="s">
        <v>510</v>
      </c>
      <c r="P47" s="48"/>
      <c r="Q47" s="48"/>
      <c r="R47" s="48"/>
      <c r="S47" s="48"/>
      <c r="T47" s="48"/>
      <c r="U47" s="48"/>
    </row>
    <row r="48" spans="1:21" ht="30.75" customHeight="1" x14ac:dyDescent="0.15">
      <c r="A48" s="48"/>
      <c r="B48" s="1265"/>
      <c r="C48" s="1266"/>
      <c r="D48" s="62"/>
      <c r="E48" s="1247" t="s">
        <v>14</v>
      </c>
      <c r="F48" s="1247"/>
      <c r="G48" s="1247"/>
      <c r="H48" s="1247"/>
      <c r="I48" s="1247"/>
      <c r="J48" s="1248"/>
      <c r="K48" s="63">
        <v>463</v>
      </c>
      <c r="L48" s="64">
        <v>595</v>
      </c>
      <c r="M48" s="64">
        <v>471</v>
      </c>
      <c r="N48" s="64">
        <v>456</v>
      </c>
      <c r="O48" s="65">
        <v>516</v>
      </c>
      <c r="P48" s="48"/>
      <c r="Q48" s="48"/>
      <c r="R48" s="48"/>
      <c r="S48" s="48"/>
      <c r="T48" s="48"/>
      <c r="U48" s="48"/>
    </row>
    <row r="49" spans="1:21" ht="30.75" customHeight="1" x14ac:dyDescent="0.15">
      <c r="A49" s="48"/>
      <c r="B49" s="1265"/>
      <c r="C49" s="1266"/>
      <c r="D49" s="62"/>
      <c r="E49" s="1247" t="s">
        <v>15</v>
      </c>
      <c r="F49" s="1247"/>
      <c r="G49" s="1247"/>
      <c r="H49" s="1247"/>
      <c r="I49" s="1247"/>
      <c r="J49" s="1248"/>
      <c r="K49" s="63">
        <v>27</v>
      </c>
      <c r="L49" s="64">
        <v>25</v>
      </c>
      <c r="M49" s="64">
        <v>23</v>
      </c>
      <c r="N49" s="64">
        <v>25</v>
      </c>
      <c r="O49" s="65">
        <v>21</v>
      </c>
      <c r="P49" s="48"/>
      <c r="Q49" s="48"/>
      <c r="R49" s="48"/>
      <c r="S49" s="48"/>
      <c r="T49" s="48"/>
      <c r="U49" s="48"/>
    </row>
    <row r="50" spans="1:21" ht="30.75" customHeight="1" x14ac:dyDescent="0.15">
      <c r="A50" s="48"/>
      <c r="B50" s="1265"/>
      <c r="C50" s="1266"/>
      <c r="D50" s="62"/>
      <c r="E50" s="1247" t="s">
        <v>16</v>
      </c>
      <c r="F50" s="1247"/>
      <c r="G50" s="1247"/>
      <c r="H50" s="1247"/>
      <c r="I50" s="1247"/>
      <c r="J50" s="1248"/>
      <c r="K50" s="63">
        <v>467</v>
      </c>
      <c r="L50" s="64">
        <v>383</v>
      </c>
      <c r="M50" s="64">
        <v>273</v>
      </c>
      <c r="N50" s="64">
        <v>253</v>
      </c>
      <c r="O50" s="65">
        <v>253</v>
      </c>
      <c r="P50" s="48"/>
      <c r="Q50" s="48"/>
      <c r="R50" s="48"/>
      <c r="S50" s="48"/>
      <c r="T50" s="48"/>
      <c r="U50" s="48"/>
    </row>
    <row r="51" spans="1:21" ht="30.75" customHeight="1" x14ac:dyDescent="0.15">
      <c r="A51" s="48"/>
      <c r="B51" s="1267"/>
      <c r="C51" s="1268"/>
      <c r="D51" s="66"/>
      <c r="E51" s="1247" t="s">
        <v>17</v>
      </c>
      <c r="F51" s="1247"/>
      <c r="G51" s="1247"/>
      <c r="H51" s="1247"/>
      <c r="I51" s="1247"/>
      <c r="J51" s="1248"/>
      <c r="K51" s="63" t="s">
        <v>510</v>
      </c>
      <c r="L51" s="64" t="s">
        <v>510</v>
      </c>
      <c r="M51" s="64" t="s">
        <v>510</v>
      </c>
      <c r="N51" s="64" t="s">
        <v>510</v>
      </c>
      <c r="O51" s="65" t="s">
        <v>510</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4542</v>
      </c>
      <c r="L52" s="64">
        <v>4212</v>
      </c>
      <c r="M52" s="64">
        <v>4319</v>
      </c>
      <c r="N52" s="64">
        <v>4451</v>
      </c>
      <c r="O52" s="65">
        <v>4402</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2327</v>
      </c>
      <c r="L53" s="69">
        <v>2330</v>
      </c>
      <c r="M53" s="69">
        <v>1839</v>
      </c>
      <c r="N53" s="69">
        <v>1777</v>
      </c>
      <c r="O53" s="70">
        <v>2089</v>
      </c>
      <c r="P53" s="48"/>
      <c r="Q53" s="48"/>
      <c r="R53" s="48"/>
      <c r="S53" s="48"/>
      <c r="T53" s="48"/>
      <c r="U53" s="48"/>
    </row>
    <row r="54" spans="1:21" ht="23.95"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3.95"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6" customHeight="1" thickBot="1" x14ac:dyDescent="0.25">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6" customHeight="1" x14ac:dyDescent="0.15">
      <c r="B57" s="1253" t="s">
        <v>24</v>
      </c>
      <c r="C57" s="1254"/>
      <c r="D57" s="1257" t="s">
        <v>25</v>
      </c>
      <c r="E57" s="1258"/>
      <c r="F57" s="1258"/>
      <c r="G57" s="1258"/>
      <c r="H57" s="1258"/>
      <c r="I57" s="1258"/>
      <c r="J57" s="1259"/>
      <c r="K57" s="82" t="s">
        <v>593</v>
      </c>
      <c r="L57" s="83" t="s">
        <v>593</v>
      </c>
      <c r="M57" s="83" t="s">
        <v>593</v>
      </c>
      <c r="N57" s="83" t="s">
        <v>593</v>
      </c>
      <c r="O57" s="84" t="s">
        <v>593</v>
      </c>
    </row>
    <row r="58" spans="1:21" ht="31.6" customHeight="1" thickBot="1" x14ac:dyDescent="0.2">
      <c r="B58" s="1255"/>
      <c r="C58" s="1256"/>
      <c r="D58" s="1260" t="s">
        <v>26</v>
      </c>
      <c r="E58" s="1261"/>
      <c r="F58" s="1261"/>
      <c r="G58" s="1261"/>
      <c r="H58" s="1261"/>
      <c r="I58" s="1261"/>
      <c r="J58" s="1262"/>
      <c r="K58" s="85" t="s">
        <v>593</v>
      </c>
      <c r="L58" s="86" t="s">
        <v>593</v>
      </c>
      <c r="M58" s="86" t="s">
        <v>593</v>
      </c>
      <c r="N58" s="86" t="s">
        <v>593</v>
      </c>
      <c r="O58" s="87" t="s">
        <v>593</v>
      </c>
    </row>
    <row r="59" spans="1:21" ht="23.95" customHeight="1" x14ac:dyDescent="0.15">
      <c r="B59" s="88"/>
      <c r="C59" s="88"/>
      <c r="D59" s="89" t="s">
        <v>27</v>
      </c>
      <c r="E59" s="90"/>
      <c r="F59" s="90"/>
      <c r="G59" s="90"/>
      <c r="H59" s="90"/>
      <c r="I59" s="90"/>
      <c r="J59" s="90"/>
      <c r="K59" s="90"/>
      <c r="L59" s="90"/>
      <c r="M59" s="90"/>
      <c r="N59" s="90"/>
      <c r="O59" s="90"/>
    </row>
    <row r="60" spans="1:21" ht="23.95" customHeight="1" x14ac:dyDescent="0.15">
      <c r="B60" s="91"/>
      <c r="C60" s="91"/>
      <c r="D60" s="89" t="s">
        <v>28</v>
      </c>
      <c r="E60" s="90"/>
      <c r="F60" s="90"/>
      <c r="G60" s="90"/>
      <c r="H60" s="90"/>
      <c r="I60" s="90"/>
      <c r="J60" s="90"/>
      <c r="K60" s="90"/>
      <c r="L60" s="90"/>
      <c r="M60" s="90"/>
      <c r="N60" s="90"/>
      <c r="O60" s="90"/>
    </row>
    <row r="61" spans="1:21" ht="23.95"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3.95"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BlcwriC/qbU4XjW04gWFDYMkfScC/fpl1pML8dyY0gXGRwMj9Wu7b45qA4SadDB/4bxQD/Ty4xtAtoDsvS1FQ==" saltValue="C+kaDPARPBZ93UXsrc+7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6"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4.95" customHeight="1" x14ac:dyDescent="0.15"/>
    <row r="2" ht="14.95" customHeight="1" x14ac:dyDescent="0.15"/>
    <row r="3" ht="14.95" customHeight="1" x14ac:dyDescent="0.15"/>
    <row r="4" ht="14.95" customHeight="1" x14ac:dyDescent="0.15"/>
    <row r="5" ht="14.95" customHeight="1" x14ac:dyDescent="0.15"/>
    <row r="6" ht="14.95" customHeight="1" x14ac:dyDescent="0.15"/>
    <row r="7" ht="14.95" customHeight="1" x14ac:dyDescent="0.15"/>
    <row r="8" ht="14.95" customHeight="1" x14ac:dyDescent="0.15"/>
    <row r="9" ht="14.95" customHeight="1" x14ac:dyDescent="0.15"/>
    <row r="10" ht="14.95" customHeight="1" x14ac:dyDescent="0.15"/>
    <row r="11" ht="14.95" customHeight="1" x14ac:dyDescent="0.15"/>
    <row r="12" ht="14.95" customHeight="1" x14ac:dyDescent="0.15"/>
    <row r="13" ht="14.95" customHeight="1" x14ac:dyDescent="0.15"/>
    <row r="14" ht="14.95" customHeight="1" x14ac:dyDescent="0.15"/>
    <row r="15" ht="14.95" customHeight="1" x14ac:dyDescent="0.15"/>
    <row r="16" ht="14.95" customHeight="1" x14ac:dyDescent="0.15"/>
    <row r="17" ht="14.95" customHeight="1" x14ac:dyDescent="0.15"/>
    <row r="18" ht="14.95" customHeight="1" x14ac:dyDescent="0.15"/>
    <row r="19" ht="14.95" customHeight="1" x14ac:dyDescent="0.15"/>
    <row r="20" ht="14.95" customHeight="1" x14ac:dyDescent="0.15"/>
    <row r="21" ht="14.95" customHeight="1" x14ac:dyDescent="0.15"/>
    <row r="22" ht="14.95" customHeight="1" x14ac:dyDescent="0.15"/>
    <row r="23" ht="14.95" customHeight="1" x14ac:dyDescent="0.15"/>
    <row r="24" ht="14.95" customHeight="1" x14ac:dyDescent="0.15"/>
    <row r="25" ht="14.95" customHeight="1" x14ac:dyDescent="0.15"/>
    <row r="26" ht="14.95" customHeight="1" x14ac:dyDescent="0.15"/>
    <row r="27" ht="14.95" customHeight="1" x14ac:dyDescent="0.15"/>
    <row r="28" ht="14.95" customHeight="1" x14ac:dyDescent="0.15"/>
    <row r="29" ht="14.95" customHeight="1" x14ac:dyDescent="0.15"/>
    <row r="30" ht="14.95" customHeight="1" x14ac:dyDescent="0.15"/>
    <row r="31" ht="14.95" customHeight="1" x14ac:dyDescent="0.15"/>
    <row r="32" ht="14.95" customHeight="1" x14ac:dyDescent="0.15"/>
    <row r="33" spans="2:13" ht="14.95" customHeight="1" x14ac:dyDescent="0.15"/>
    <row r="34" spans="2:13" ht="14.95" customHeight="1" x14ac:dyDescent="0.15"/>
    <row r="35" spans="2:13" ht="14.95" customHeight="1" x14ac:dyDescent="0.15"/>
    <row r="36" spans="2:13" ht="14.95" customHeight="1" x14ac:dyDescent="0.15"/>
    <row r="37" spans="2:13" ht="14.95" customHeight="1" x14ac:dyDescent="0.15"/>
    <row r="38" spans="2:13" ht="14.95" customHeight="1" x14ac:dyDescent="0.15"/>
    <row r="39" spans="2:13" ht="27.7" customHeight="1" thickBot="1" x14ac:dyDescent="0.2">
      <c r="M39" s="93" t="s">
        <v>8</v>
      </c>
    </row>
    <row r="40" spans="2:13" ht="27.7" customHeight="1" thickBot="1" x14ac:dyDescent="0.25">
      <c r="B40" s="94" t="s">
        <v>9</v>
      </c>
      <c r="C40" s="95"/>
      <c r="D40" s="95"/>
      <c r="E40" s="96"/>
      <c r="F40" s="96"/>
      <c r="G40" s="96"/>
      <c r="H40" s="97" t="s">
        <v>2</v>
      </c>
      <c r="I40" s="98" t="s">
        <v>551</v>
      </c>
      <c r="J40" s="99" t="s">
        <v>552</v>
      </c>
      <c r="K40" s="99" t="s">
        <v>553</v>
      </c>
      <c r="L40" s="99" t="s">
        <v>554</v>
      </c>
      <c r="M40" s="100" t="s">
        <v>555</v>
      </c>
    </row>
    <row r="41" spans="2:13" ht="27.7" customHeight="1" x14ac:dyDescent="0.15">
      <c r="B41" s="1283" t="s">
        <v>29</v>
      </c>
      <c r="C41" s="1284"/>
      <c r="D41" s="101"/>
      <c r="E41" s="1285" t="s">
        <v>30</v>
      </c>
      <c r="F41" s="1285"/>
      <c r="G41" s="1285"/>
      <c r="H41" s="1286"/>
      <c r="I41" s="102">
        <v>56787</v>
      </c>
      <c r="J41" s="103">
        <v>57256</v>
      </c>
      <c r="K41" s="103">
        <v>57023</v>
      </c>
      <c r="L41" s="103">
        <v>54614</v>
      </c>
      <c r="M41" s="104">
        <v>52007</v>
      </c>
    </row>
    <row r="42" spans="2:13" ht="27.7" customHeight="1" x14ac:dyDescent="0.15">
      <c r="B42" s="1273"/>
      <c r="C42" s="1274"/>
      <c r="D42" s="105"/>
      <c r="E42" s="1277" t="s">
        <v>31</v>
      </c>
      <c r="F42" s="1277"/>
      <c r="G42" s="1277"/>
      <c r="H42" s="1278"/>
      <c r="I42" s="106">
        <v>3403</v>
      </c>
      <c r="J42" s="107">
        <v>3035</v>
      </c>
      <c r="K42" s="107">
        <v>2817</v>
      </c>
      <c r="L42" s="107">
        <v>2614</v>
      </c>
      <c r="M42" s="108">
        <v>1732</v>
      </c>
    </row>
    <row r="43" spans="2:13" ht="27.7" customHeight="1" x14ac:dyDescent="0.15">
      <c r="B43" s="1273"/>
      <c r="C43" s="1274"/>
      <c r="D43" s="105"/>
      <c r="E43" s="1277" t="s">
        <v>32</v>
      </c>
      <c r="F43" s="1277"/>
      <c r="G43" s="1277"/>
      <c r="H43" s="1278"/>
      <c r="I43" s="106">
        <v>1485</v>
      </c>
      <c r="J43" s="107">
        <v>1441</v>
      </c>
      <c r="K43" s="107">
        <v>1339</v>
      </c>
      <c r="L43" s="107">
        <v>1318</v>
      </c>
      <c r="M43" s="108">
        <v>716</v>
      </c>
    </row>
    <row r="44" spans="2:13" ht="27.7" customHeight="1" x14ac:dyDescent="0.15">
      <c r="B44" s="1273"/>
      <c r="C44" s="1274"/>
      <c r="D44" s="105"/>
      <c r="E44" s="1277" t="s">
        <v>33</v>
      </c>
      <c r="F44" s="1277"/>
      <c r="G44" s="1277"/>
      <c r="H44" s="1278"/>
      <c r="I44" s="106">
        <v>144</v>
      </c>
      <c r="J44" s="107">
        <v>119</v>
      </c>
      <c r="K44" s="107">
        <v>548</v>
      </c>
      <c r="L44" s="107">
        <v>526</v>
      </c>
      <c r="M44" s="108">
        <v>1240</v>
      </c>
    </row>
    <row r="45" spans="2:13" ht="27.7" customHeight="1" x14ac:dyDescent="0.15">
      <c r="B45" s="1273"/>
      <c r="C45" s="1274"/>
      <c r="D45" s="105"/>
      <c r="E45" s="1277" t="s">
        <v>34</v>
      </c>
      <c r="F45" s="1277"/>
      <c r="G45" s="1277"/>
      <c r="H45" s="1278"/>
      <c r="I45" s="106">
        <v>8429</v>
      </c>
      <c r="J45" s="107">
        <v>7370</v>
      </c>
      <c r="K45" s="107">
        <v>7160</v>
      </c>
      <c r="L45" s="107">
        <v>6464</v>
      </c>
      <c r="M45" s="108">
        <v>5520</v>
      </c>
    </row>
    <row r="46" spans="2:13" ht="27.7" customHeight="1" x14ac:dyDescent="0.15">
      <c r="B46" s="1273"/>
      <c r="C46" s="1274"/>
      <c r="D46" s="109"/>
      <c r="E46" s="1277" t="s">
        <v>35</v>
      </c>
      <c r="F46" s="1277"/>
      <c r="G46" s="1277"/>
      <c r="H46" s="1278"/>
      <c r="I46" s="106" t="s">
        <v>510</v>
      </c>
      <c r="J46" s="107" t="s">
        <v>510</v>
      </c>
      <c r="K46" s="107" t="s">
        <v>510</v>
      </c>
      <c r="L46" s="107">
        <v>6</v>
      </c>
      <c r="M46" s="108" t="s">
        <v>510</v>
      </c>
    </row>
    <row r="47" spans="2:13" ht="27.7" customHeight="1" x14ac:dyDescent="0.15">
      <c r="B47" s="1273"/>
      <c r="C47" s="1274"/>
      <c r="D47" s="110"/>
      <c r="E47" s="1287" t="s">
        <v>36</v>
      </c>
      <c r="F47" s="1288"/>
      <c r="G47" s="1288"/>
      <c r="H47" s="1289"/>
      <c r="I47" s="106" t="s">
        <v>510</v>
      </c>
      <c r="J47" s="107" t="s">
        <v>510</v>
      </c>
      <c r="K47" s="107" t="s">
        <v>510</v>
      </c>
      <c r="L47" s="107" t="s">
        <v>510</v>
      </c>
      <c r="M47" s="108" t="s">
        <v>510</v>
      </c>
    </row>
    <row r="48" spans="2:13" ht="27.7" customHeight="1" x14ac:dyDescent="0.15">
      <c r="B48" s="1273"/>
      <c r="C48" s="1274"/>
      <c r="D48" s="105"/>
      <c r="E48" s="1277" t="s">
        <v>37</v>
      </c>
      <c r="F48" s="1277"/>
      <c r="G48" s="1277"/>
      <c r="H48" s="1278"/>
      <c r="I48" s="106" t="s">
        <v>510</v>
      </c>
      <c r="J48" s="107" t="s">
        <v>510</v>
      </c>
      <c r="K48" s="107" t="s">
        <v>510</v>
      </c>
      <c r="L48" s="107" t="s">
        <v>510</v>
      </c>
      <c r="M48" s="108" t="s">
        <v>510</v>
      </c>
    </row>
    <row r="49" spans="2:13" ht="27.7" customHeight="1" x14ac:dyDescent="0.15">
      <c r="B49" s="1275"/>
      <c r="C49" s="1276"/>
      <c r="D49" s="105"/>
      <c r="E49" s="1277" t="s">
        <v>38</v>
      </c>
      <c r="F49" s="1277"/>
      <c r="G49" s="1277"/>
      <c r="H49" s="1278"/>
      <c r="I49" s="106" t="s">
        <v>510</v>
      </c>
      <c r="J49" s="107" t="s">
        <v>510</v>
      </c>
      <c r="K49" s="107" t="s">
        <v>510</v>
      </c>
      <c r="L49" s="107" t="s">
        <v>510</v>
      </c>
      <c r="M49" s="108" t="s">
        <v>510</v>
      </c>
    </row>
    <row r="50" spans="2:13" ht="27.7" customHeight="1" x14ac:dyDescent="0.15">
      <c r="B50" s="1271" t="s">
        <v>39</v>
      </c>
      <c r="C50" s="1272"/>
      <c r="D50" s="111"/>
      <c r="E50" s="1277" t="s">
        <v>40</v>
      </c>
      <c r="F50" s="1277"/>
      <c r="G50" s="1277"/>
      <c r="H50" s="1278"/>
      <c r="I50" s="106">
        <v>2326</v>
      </c>
      <c r="J50" s="107">
        <v>4205</v>
      </c>
      <c r="K50" s="107">
        <v>4629</v>
      </c>
      <c r="L50" s="107">
        <v>5956</v>
      </c>
      <c r="M50" s="108">
        <v>7056</v>
      </c>
    </row>
    <row r="51" spans="2:13" ht="27.7" customHeight="1" x14ac:dyDescent="0.15">
      <c r="B51" s="1273"/>
      <c r="C51" s="1274"/>
      <c r="D51" s="105"/>
      <c r="E51" s="1277" t="s">
        <v>41</v>
      </c>
      <c r="F51" s="1277"/>
      <c r="G51" s="1277"/>
      <c r="H51" s="1278"/>
      <c r="I51" s="106">
        <v>9197</v>
      </c>
      <c r="J51" s="107">
        <v>11054</v>
      </c>
      <c r="K51" s="107">
        <v>12237</v>
      </c>
      <c r="L51" s="107">
        <v>11879</v>
      </c>
      <c r="M51" s="108">
        <v>10667</v>
      </c>
    </row>
    <row r="52" spans="2:13" ht="27.7" customHeight="1" x14ac:dyDescent="0.15">
      <c r="B52" s="1275"/>
      <c r="C52" s="1276"/>
      <c r="D52" s="105"/>
      <c r="E52" s="1277" t="s">
        <v>42</v>
      </c>
      <c r="F52" s="1277"/>
      <c r="G52" s="1277"/>
      <c r="H52" s="1278"/>
      <c r="I52" s="106">
        <v>38094</v>
      </c>
      <c r="J52" s="107">
        <v>39259</v>
      </c>
      <c r="K52" s="107">
        <v>39089</v>
      </c>
      <c r="L52" s="107">
        <v>37813</v>
      </c>
      <c r="M52" s="108">
        <v>37927</v>
      </c>
    </row>
    <row r="53" spans="2:13" ht="27.7" customHeight="1" thickBot="1" x14ac:dyDescent="0.2">
      <c r="B53" s="1279" t="s">
        <v>43</v>
      </c>
      <c r="C53" s="1280"/>
      <c r="D53" s="112"/>
      <c r="E53" s="1281" t="s">
        <v>44</v>
      </c>
      <c r="F53" s="1281"/>
      <c r="G53" s="1281"/>
      <c r="H53" s="1282"/>
      <c r="I53" s="113">
        <v>20631</v>
      </c>
      <c r="J53" s="114">
        <v>14703</v>
      </c>
      <c r="K53" s="114">
        <v>12931</v>
      </c>
      <c r="L53" s="114">
        <v>9893</v>
      </c>
      <c r="M53" s="115">
        <v>5564</v>
      </c>
    </row>
    <row r="54" spans="2:13" ht="27.7" customHeight="1" x14ac:dyDescent="0.2">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t="12.9" hidden="1" x14ac:dyDescent="0.15"/>
    <row r="60" spans="2:13" ht="12.9" hidden="1" x14ac:dyDescent="0.15"/>
    <row r="61" spans="2:13" ht="12.9" hidden="1" x14ac:dyDescent="0.15"/>
    <row r="62" spans="2:13" ht="12.9" hidden="1" x14ac:dyDescent="0.15"/>
    <row r="63" spans="2:13" ht="12.9" hidden="1" x14ac:dyDescent="0.15"/>
    <row r="64" spans="2:13" ht="12.9" hidden="1" x14ac:dyDescent="0.15"/>
    <row r="65" ht="12.9" hidden="1" x14ac:dyDescent="0.15"/>
    <row r="66" ht="13.6" hidden="1" customHeight="1" x14ac:dyDescent="0.15"/>
    <row r="67" ht="13.6" hidden="1" customHeight="1" x14ac:dyDescent="0.15"/>
    <row r="68" ht="13.6" hidden="1" customHeight="1" x14ac:dyDescent="0.15"/>
    <row r="69" ht="13.6" hidden="1" customHeight="1" x14ac:dyDescent="0.15"/>
    <row r="70" ht="13.6" hidden="1" customHeight="1" x14ac:dyDescent="0.15"/>
    <row r="71" ht="13.6" hidden="1" customHeight="1" x14ac:dyDescent="0.15"/>
    <row r="72" ht="13.6" hidden="1" customHeight="1" x14ac:dyDescent="0.15"/>
    <row r="73" ht="13.6" hidden="1" customHeight="1" x14ac:dyDescent="0.15"/>
    <row r="74" ht="13.6" hidden="1" customHeight="1" x14ac:dyDescent="0.15"/>
    <row r="75" ht="13.6" hidden="1" customHeight="1" x14ac:dyDescent="0.15"/>
    <row r="76" ht="13.6" hidden="1" customHeight="1" x14ac:dyDescent="0.15"/>
    <row r="77" ht="13.6" hidden="1" customHeight="1" x14ac:dyDescent="0.15"/>
    <row r="78" ht="13.6" hidden="1" customHeight="1" x14ac:dyDescent="0.15"/>
    <row r="79" ht="13.6" hidden="1" customHeight="1" x14ac:dyDescent="0.15"/>
    <row r="80" ht="13.6" hidden="1" customHeight="1" x14ac:dyDescent="0.15"/>
    <row r="81" ht="13.6" hidden="1" customHeight="1" x14ac:dyDescent="0.15"/>
    <row r="82" ht="13.6" hidden="1" customHeight="1" x14ac:dyDescent="0.15"/>
    <row r="83" ht="13.6" hidden="1" customHeight="1" x14ac:dyDescent="0.15"/>
    <row r="84" ht="13.6" hidden="1" customHeight="1" x14ac:dyDescent="0.15"/>
    <row r="85" ht="13.6" hidden="1" customHeight="1" x14ac:dyDescent="0.15"/>
    <row r="86" ht="13.6" hidden="1" customHeight="1" x14ac:dyDescent="0.15"/>
  </sheetData>
  <sheetProtection algorithmName="SHA-512" hashValue="4rc9zlDVACNmNnAORjHd35UvdXLD/kxa2ZRUmfhYX9e1bRl3HF1VaUzBtZME9NFHUg0TwnBH7ariTEtcQuNLCQ==" saltValue="kelfUkgMtu4Pi2w28RX/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8" t="s">
        <v>47</v>
      </c>
      <c r="D55" s="1298"/>
      <c r="E55" s="1299"/>
      <c r="F55" s="127">
        <v>1878</v>
      </c>
      <c r="G55" s="127">
        <v>1946</v>
      </c>
      <c r="H55" s="128">
        <v>2130</v>
      </c>
    </row>
    <row r="56" spans="2:8" ht="52.5" customHeight="1" x14ac:dyDescent="0.15">
      <c r="B56" s="129"/>
      <c r="C56" s="1300" t="s">
        <v>48</v>
      </c>
      <c r="D56" s="1300"/>
      <c r="E56" s="1301"/>
      <c r="F56" s="130">
        <v>608</v>
      </c>
      <c r="G56" s="130">
        <v>808</v>
      </c>
      <c r="H56" s="131">
        <v>808</v>
      </c>
    </row>
    <row r="57" spans="2:8" ht="53.35" customHeight="1" x14ac:dyDescent="0.15">
      <c r="B57" s="129"/>
      <c r="C57" s="1302" t="s">
        <v>49</v>
      </c>
      <c r="D57" s="1302"/>
      <c r="E57" s="1303"/>
      <c r="F57" s="132">
        <v>752</v>
      </c>
      <c r="G57" s="132">
        <v>1245</v>
      </c>
      <c r="H57" s="133">
        <v>1714</v>
      </c>
    </row>
    <row r="58" spans="2:8" ht="45.7" customHeight="1" x14ac:dyDescent="0.15">
      <c r="B58" s="134"/>
      <c r="C58" s="1290" t="s">
        <v>588</v>
      </c>
      <c r="D58" s="1291"/>
      <c r="E58" s="1292"/>
      <c r="F58" s="135">
        <v>500</v>
      </c>
      <c r="G58" s="135">
        <v>1000</v>
      </c>
      <c r="H58" s="136">
        <v>1501</v>
      </c>
    </row>
    <row r="59" spans="2:8" ht="45.7" customHeight="1" x14ac:dyDescent="0.15">
      <c r="B59" s="134"/>
      <c r="C59" s="1290" t="s">
        <v>590</v>
      </c>
      <c r="D59" s="1291"/>
      <c r="E59" s="1292"/>
      <c r="F59" s="135">
        <v>101</v>
      </c>
      <c r="G59" s="135">
        <v>88</v>
      </c>
      <c r="H59" s="136">
        <v>70</v>
      </c>
    </row>
    <row r="60" spans="2:8" ht="45.7" customHeight="1" x14ac:dyDescent="0.15">
      <c r="B60" s="134"/>
      <c r="C60" s="1290" t="s">
        <v>589</v>
      </c>
      <c r="D60" s="1291"/>
      <c r="E60" s="1292"/>
      <c r="F60" s="135">
        <v>74</v>
      </c>
      <c r="G60" s="135">
        <v>69</v>
      </c>
      <c r="H60" s="136">
        <v>63</v>
      </c>
    </row>
    <row r="61" spans="2:8" ht="45.7" customHeight="1" x14ac:dyDescent="0.15">
      <c r="B61" s="134"/>
      <c r="C61" s="1290" t="s">
        <v>591</v>
      </c>
      <c r="D61" s="1291"/>
      <c r="E61" s="1292"/>
      <c r="F61" s="135">
        <v>59</v>
      </c>
      <c r="G61" s="135">
        <v>59</v>
      </c>
      <c r="H61" s="136">
        <v>59</v>
      </c>
    </row>
    <row r="62" spans="2:8" ht="45.7" customHeight="1" thickBot="1" x14ac:dyDescent="0.2">
      <c r="B62" s="137"/>
      <c r="C62" s="1293" t="s">
        <v>592</v>
      </c>
      <c r="D62" s="1294"/>
      <c r="E62" s="1295"/>
      <c r="F62" s="138">
        <v>19</v>
      </c>
      <c r="G62" s="138">
        <v>29</v>
      </c>
      <c r="H62" s="139">
        <v>21</v>
      </c>
    </row>
    <row r="63" spans="2:8" ht="52.5" customHeight="1" thickBot="1" x14ac:dyDescent="0.2">
      <c r="B63" s="140"/>
      <c r="C63" s="1296" t="s">
        <v>50</v>
      </c>
      <c r="D63" s="1296"/>
      <c r="E63" s="1297"/>
      <c r="F63" s="141">
        <v>3239</v>
      </c>
      <c r="G63" s="141">
        <v>4000</v>
      </c>
      <c r="H63" s="142">
        <v>4653</v>
      </c>
    </row>
    <row r="64" spans="2:8" ht="14.95" customHeight="1" x14ac:dyDescent="0.15"/>
    <row r="65" ht="0" hidden="1" customHeight="1" x14ac:dyDescent="0.15"/>
    <row r="66" ht="0" hidden="1" customHeight="1" x14ac:dyDescent="0.15"/>
  </sheetData>
  <sheetProtection algorithmName="SHA-512" hashValue="CiKdlGVbPmexBRRmmF6H5iw3K4Pu8ARD10BPxhKXmUP9O1jUmlKhZlIrzz570o6EbZRv+ZGrm+x9ObH+mMg+ww==" saltValue="tNyJjxwJpoQtaY3tvVGC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6"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8"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2.9"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2.9"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2.9"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2.9"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2.9"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2.9"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2.9"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ht="12.9"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2.9"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ht="12.9"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2.9"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2.9"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2.9"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2.9"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2.9"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2.9" x14ac:dyDescent="0.15">
      <c r="DD19" s="387"/>
      <c r="DE19" s="387"/>
    </row>
    <row r="20" spans="1:351" ht="12.9" x14ac:dyDescent="0.15">
      <c r="DD20" s="387"/>
      <c r="DE20" s="387"/>
    </row>
    <row r="21" spans="1:351" ht="17"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 x14ac:dyDescent="0.15">
      <c r="B22" s="394"/>
      <c r="MM22" s="393"/>
    </row>
    <row r="23" spans="1:351" ht="12.9" x14ac:dyDescent="0.15">
      <c r="B23" s="394"/>
    </row>
    <row r="24" spans="1:351" ht="12.9" x14ac:dyDescent="0.15">
      <c r="B24" s="394"/>
    </row>
    <row r="25" spans="1:351" ht="12.9" x14ac:dyDescent="0.15">
      <c r="B25" s="394"/>
    </row>
    <row r="26" spans="1:351" ht="12.9" x14ac:dyDescent="0.15">
      <c r="B26" s="394"/>
    </row>
    <row r="27" spans="1:351" ht="12.9" x14ac:dyDescent="0.15">
      <c r="B27" s="394"/>
    </row>
    <row r="28" spans="1:351" ht="12.9" x14ac:dyDescent="0.15">
      <c r="B28" s="394"/>
    </row>
    <row r="29" spans="1:351" ht="12.9" x14ac:dyDescent="0.15">
      <c r="B29" s="394"/>
    </row>
    <row r="30" spans="1:351" ht="12.9" x14ac:dyDescent="0.15">
      <c r="B30" s="394"/>
    </row>
    <row r="31" spans="1:351" ht="12.9" x14ac:dyDescent="0.15">
      <c r="B31" s="394"/>
    </row>
    <row r="32" spans="1:351" ht="12.9" x14ac:dyDescent="0.15">
      <c r="B32" s="394"/>
    </row>
    <row r="33" spans="2:109" ht="12.9" x14ac:dyDescent="0.15">
      <c r="B33" s="394"/>
    </row>
    <row r="34" spans="2:109" ht="12.9" x14ac:dyDescent="0.15">
      <c r="B34" s="394"/>
    </row>
    <row r="35" spans="2:109" ht="12.9" x14ac:dyDescent="0.15">
      <c r="B35" s="394"/>
    </row>
    <row r="36" spans="2:109" ht="12.9" x14ac:dyDescent="0.15">
      <c r="B36" s="394"/>
    </row>
    <row r="37" spans="2:109" ht="12.9" x14ac:dyDescent="0.15">
      <c r="B37" s="394"/>
    </row>
    <row r="38" spans="2:109" ht="12.9" x14ac:dyDescent="0.15">
      <c r="B38" s="394"/>
    </row>
    <row r="39" spans="2:109" ht="12.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2.9" x14ac:dyDescent="0.15">
      <c r="B40" s="399"/>
      <c r="DD40" s="399"/>
      <c r="DE40" s="387"/>
    </row>
    <row r="41" spans="2:109" ht="17"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2.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6" customHeight="1" x14ac:dyDescent="0.15">
      <c r="B43" s="394"/>
      <c r="AN43" s="1317"/>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2.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2.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2.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2.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2.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2.9" x14ac:dyDescent="0.15">
      <c r="B49" s="394"/>
      <c r="AN49" s="387" t="s">
        <v>598</v>
      </c>
    </row>
    <row r="50" spans="1:109" ht="12.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551</v>
      </c>
      <c r="BQ50" s="1309"/>
      <c r="BR50" s="1309"/>
      <c r="BS50" s="1309"/>
      <c r="BT50" s="1309"/>
      <c r="BU50" s="1309"/>
      <c r="BV50" s="1309"/>
      <c r="BW50" s="1309"/>
      <c r="BX50" s="1309" t="s">
        <v>552</v>
      </c>
      <c r="BY50" s="1309"/>
      <c r="BZ50" s="1309"/>
      <c r="CA50" s="1309"/>
      <c r="CB50" s="1309"/>
      <c r="CC50" s="1309"/>
      <c r="CD50" s="1309"/>
      <c r="CE50" s="1309"/>
      <c r="CF50" s="1309" t="s">
        <v>553</v>
      </c>
      <c r="CG50" s="1309"/>
      <c r="CH50" s="1309"/>
      <c r="CI50" s="1309"/>
      <c r="CJ50" s="1309"/>
      <c r="CK50" s="1309"/>
      <c r="CL50" s="1309"/>
      <c r="CM50" s="1309"/>
      <c r="CN50" s="1309" t="s">
        <v>554</v>
      </c>
      <c r="CO50" s="1309"/>
      <c r="CP50" s="1309"/>
      <c r="CQ50" s="1309"/>
      <c r="CR50" s="1309"/>
      <c r="CS50" s="1309"/>
      <c r="CT50" s="1309"/>
      <c r="CU50" s="1309"/>
      <c r="CV50" s="1309" t="s">
        <v>555</v>
      </c>
      <c r="CW50" s="1309"/>
      <c r="CX50" s="1309"/>
      <c r="CY50" s="1309"/>
      <c r="CZ50" s="1309"/>
      <c r="DA50" s="1309"/>
      <c r="DB50" s="1309"/>
      <c r="DC50" s="1309"/>
    </row>
    <row r="51" spans="1:109" ht="13.6" customHeight="1" x14ac:dyDescent="0.15">
      <c r="B51" s="394"/>
      <c r="G51" s="1312"/>
      <c r="H51" s="1312"/>
      <c r="I51" s="1326"/>
      <c r="J51" s="1326"/>
      <c r="K51" s="1311"/>
      <c r="L51" s="1311"/>
      <c r="M51" s="1311"/>
      <c r="N51" s="1311"/>
      <c r="AM51" s="403"/>
      <c r="AN51" s="1307" t="s">
        <v>599</v>
      </c>
      <c r="AO51" s="1307"/>
      <c r="AP51" s="1307"/>
      <c r="AQ51" s="1307"/>
      <c r="AR51" s="1307"/>
      <c r="AS51" s="1307"/>
      <c r="AT51" s="1307"/>
      <c r="AU51" s="1307"/>
      <c r="AV51" s="1307"/>
      <c r="AW51" s="1307"/>
      <c r="AX51" s="1307"/>
      <c r="AY51" s="1307"/>
      <c r="AZ51" s="1307"/>
      <c r="BA51" s="1307"/>
      <c r="BB51" s="1307" t="s">
        <v>600</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16"/>
      <c r="BY51" s="1304"/>
      <c r="BZ51" s="1304"/>
      <c r="CA51" s="1304"/>
      <c r="CB51" s="1304"/>
      <c r="CC51" s="1304"/>
      <c r="CD51" s="1304"/>
      <c r="CE51" s="1304"/>
      <c r="CF51" s="1316"/>
      <c r="CG51" s="1304"/>
      <c r="CH51" s="1304"/>
      <c r="CI51" s="1304"/>
      <c r="CJ51" s="1304"/>
      <c r="CK51" s="1304"/>
      <c r="CL51" s="1304"/>
      <c r="CM51" s="1304"/>
      <c r="CN51" s="1316"/>
      <c r="CO51" s="1304"/>
      <c r="CP51" s="1304"/>
      <c r="CQ51" s="1304"/>
      <c r="CR51" s="1304"/>
      <c r="CS51" s="1304"/>
      <c r="CT51" s="1304"/>
      <c r="CU51" s="1304"/>
      <c r="CV51" s="1316"/>
      <c r="CW51" s="1304"/>
      <c r="CX51" s="1304"/>
      <c r="CY51" s="1304"/>
      <c r="CZ51" s="1304"/>
      <c r="DA51" s="1304"/>
      <c r="DB51" s="1304"/>
      <c r="DC51" s="1304"/>
    </row>
    <row r="52" spans="1:109" ht="12.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2.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601</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16"/>
      <c r="BY53" s="1304"/>
      <c r="BZ53" s="1304"/>
      <c r="CA53" s="1304"/>
      <c r="CB53" s="1304"/>
      <c r="CC53" s="1304"/>
      <c r="CD53" s="1304"/>
      <c r="CE53" s="1304"/>
      <c r="CF53" s="1316"/>
      <c r="CG53" s="1304"/>
      <c r="CH53" s="1304"/>
      <c r="CI53" s="1304"/>
      <c r="CJ53" s="1304"/>
      <c r="CK53" s="1304"/>
      <c r="CL53" s="1304"/>
      <c r="CM53" s="1304"/>
      <c r="CN53" s="1316"/>
      <c r="CO53" s="1304"/>
      <c r="CP53" s="1304"/>
      <c r="CQ53" s="1304"/>
      <c r="CR53" s="1304"/>
      <c r="CS53" s="1304"/>
      <c r="CT53" s="1304"/>
      <c r="CU53" s="1304"/>
      <c r="CV53" s="1316"/>
      <c r="CW53" s="1304"/>
      <c r="CX53" s="1304"/>
      <c r="CY53" s="1304"/>
      <c r="CZ53" s="1304"/>
      <c r="DA53" s="1304"/>
      <c r="DB53" s="1304"/>
      <c r="DC53" s="1304"/>
    </row>
    <row r="54" spans="1:109" ht="12.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2.9" x14ac:dyDescent="0.15">
      <c r="A55" s="402"/>
      <c r="B55" s="394"/>
      <c r="G55" s="1310"/>
      <c r="H55" s="1310"/>
      <c r="I55" s="1310"/>
      <c r="J55" s="1310"/>
      <c r="K55" s="1311"/>
      <c r="L55" s="1311"/>
      <c r="M55" s="1311"/>
      <c r="N55" s="1311"/>
      <c r="AN55" s="1309" t="s">
        <v>602</v>
      </c>
      <c r="AO55" s="1309"/>
      <c r="AP55" s="1309"/>
      <c r="AQ55" s="1309"/>
      <c r="AR55" s="1309"/>
      <c r="AS55" s="1309"/>
      <c r="AT55" s="1309"/>
      <c r="AU55" s="1309"/>
      <c r="AV55" s="1309"/>
      <c r="AW55" s="1309"/>
      <c r="AX55" s="1309"/>
      <c r="AY55" s="1309"/>
      <c r="AZ55" s="1309"/>
      <c r="BA55" s="1309"/>
      <c r="BB55" s="1307" t="s">
        <v>600</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16"/>
      <c r="BY55" s="1304"/>
      <c r="BZ55" s="1304"/>
      <c r="CA55" s="1304"/>
      <c r="CB55" s="1304"/>
      <c r="CC55" s="1304"/>
      <c r="CD55" s="1304"/>
      <c r="CE55" s="1304"/>
      <c r="CF55" s="1316"/>
      <c r="CG55" s="1304"/>
      <c r="CH55" s="1304"/>
      <c r="CI55" s="1304"/>
      <c r="CJ55" s="1304"/>
      <c r="CK55" s="1304"/>
      <c r="CL55" s="1304"/>
      <c r="CM55" s="1304"/>
      <c r="CN55" s="1316"/>
      <c r="CO55" s="1304"/>
      <c r="CP55" s="1304"/>
      <c r="CQ55" s="1304"/>
      <c r="CR55" s="1304"/>
      <c r="CS55" s="1304"/>
      <c r="CT55" s="1304"/>
      <c r="CU55" s="1304"/>
      <c r="CV55" s="1316"/>
      <c r="CW55" s="1304"/>
      <c r="CX55" s="1304"/>
      <c r="CY55" s="1304"/>
      <c r="CZ55" s="1304"/>
      <c r="DA55" s="1304"/>
      <c r="DB55" s="1304"/>
      <c r="DC55" s="1304"/>
    </row>
    <row r="56" spans="1:109" ht="12.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ht="12.9"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601</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16"/>
      <c r="BY57" s="1304"/>
      <c r="BZ57" s="1304"/>
      <c r="CA57" s="1304"/>
      <c r="CB57" s="1304"/>
      <c r="CC57" s="1304"/>
      <c r="CD57" s="1304"/>
      <c r="CE57" s="1304"/>
      <c r="CF57" s="1316"/>
      <c r="CG57" s="1304"/>
      <c r="CH57" s="1304"/>
      <c r="CI57" s="1304"/>
      <c r="CJ57" s="1304"/>
      <c r="CK57" s="1304"/>
      <c r="CL57" s="1304"/>
      <c r="CM57" s="1304"/>
      <c r="CN57" s="1316"/>
      <c r="CO57" s="1304"/>
      <c r="CP57" s="1304"/>
      <c r="CQ57" s="1304"/>
      <c r="CR57" s="1304"/>
      <c r="CS57" s="1304"/>
      <c r="CT57" s="1304"/>
      <c r="CU57" s="1304"/>
      <c r="CV57" s="1316"/>
      <c r="CW57" s="1304"/>
      <c r="CX57" s="1304"/>
      <c r="CY57" s="1304"/>
      <c r="CZ57" s="1304"/>
      <c r="DA57" s="1304"/>
      <c r="DB57" s="1304"/>
      <c r="DC57" s="1304"/>
      <c r="DD57" s="407"/>
      <c r="DE57" s="406"/>
    </row>
    <row r="58" spans="1:109" s="402" customFormat="1" ht="12.9"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ht="12.9"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2.9"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2.9"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2.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 x14ac:dyDescent="0.15">
      <c r="B63" s="413" t="s">
        <v>603</v>
      </c>
    </row>
    <row r="64" spans="1:109" ht="12.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2.9" x14ac:dyDescent="0.15">
      <c r="B65" s="394"/>
      <c r="AN65" s="1317" t="s">
        <v>604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2.9"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2.9"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2.9"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2.9"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2.9"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2.9" x14ac:dyDescent="0.15">
      <c r="B71" s="394"/>
      <c r="G71" s="419"/>
      <c r="I71" s="420"/>
      <c r="J71" s="417"/>
      <c r="K71" s="417"/>
      <c r="L71" s="418"/>
      <c r="M71" s="417"/>
      <c r="N71" s="418"/>
      <c r="AM71" s="419"/>
      <c r="AN71" s="387" t="s">
        <v>598</v>
      </c>
    </row>
    <row r="72" spans="2:107" ht="12.9"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551</v>
      </c>
      <c r="BQ72" s="1309"/>
      <c r="BR72" s="1309"/>
      <c r="BS72" s="1309"/>
      <c r="BT72" s="1309"/>
      <c r="BU72" s="1309"/>
      <c r="BV72" s="1309"/>
      <c r="BW72" s="1309"/>
      <c r="BX72" s="1309" t="s">
        <v>552</v>
      </c>
      <c r="BY72" s="1309"/>
      <c r="BZ72" s="1309"/>
      <c r="CA72" s="1309"/>
      <c r="CB72" s="1309"/>
      <c r="CC72" s="1309"/>
      <c r="CD72" s="1309"/>
      <c r="CE72" s="1309"/>
      <c r="CF72" s="1309" t="s">
        <v>553</v>
      </c>
      <c r="CG72" s="1309"/>
      <c r="CH72" s="1309"/>
      <c r="CI72" s="1309"/>
      <c r="CJ72" s="1309"/>
      <c r="CK72" s="1309"/>
      <c r="CL72" s="1309"/>
      <c r="CM72" s="1309"/>
      <c r="CN72" s="1309" t="s">
        <v>554</v>
      </c>
      <c r="CO72" s="1309"/>
      <c r="CP72" s="1309"/>
      <c r="CQ72" s="1309"/>
      <c r="CR72" s="1309"/>
      <c r="CS72" s="1309"/>
      <c r="CT72" s="1309"/>
      <c r="CU72" s="1309"/>
      <c r="CV72" s="1309" t="s">
        <v>555</v>
      </c>
      <c r="CW72" s="1309"/>
      <c r="CX72" s="1309"/>
      <c r="CY72" s="1309"/>
      <c r="CZ72" s="1309"/>
      <c r="DA72" s="1309"/>
      <c r="DB72" s="1309"/>
      <c r="DC72" s="1309"/>
    </row>
    <row r="73" spans="2:107" ht="12.9" x14ac:dyDescent="0.15">
      <c r="B73" s="394"/>
      <c r="G73" s="1312"/>
      <c r="H73" s="1312"/>
      <c r="I73" s="1312"/>
      <c r="J73" s="1312"/>
      <c r="K73" s="1308"/>
      <c r="L73" s="1308"/>
      <c r="M73" s="1308"/>
      <c r="N73" s="1308"/>
      <c r="AM73" s="403"/>
      <c r="AN73" s="1307" t="s">
        <v>599</v>
      </c>
      <c r="AO73" s="1307"/>
      <c r="AP73" s="1307"/>
      <c r="AQ73" s="1307"/>
      <c r="AR73" s="1307"/>
      <c r="AS73" s="1307"/>
      <c r="AT73" s="1307"/>
      <c r="AU73" s="1307"/>
      <c r="AV73" s="1307"/>
      <c r="AW73" s="1307"/>
      <c r="AX73" s="1307"/>
      <c r="AY73" s="1307"/>
      <c r="AZ73" s="1307"/>
      <c r="BA73" s="1307"/>
      <c r="BB73" s="1307" t="s">
        <v>600</v>
      </c>
      <c r="BC73" s="1307"/>
      <c r="BD73" s="1307"/>
      <c r="BE73" s="1307"/>
      <c r="BF73" s="1307"/>
      <c r="BG73" s="1307"/>
      <c r="BH73" s="1307"/>
      <c r="BI73" s="1307"/>
      <c r="BJ73" s="1307"/>
      <c r="BK73" s="1307"/>
      <c r="BL73" s="1307"/>
      <c r="BM73" s="1307"/>
      <c r="BN73" s="1307"/>
      <c r="BO73" s="1307"/>
      <c r="BP73" s="1304">
        <v>73.8</v>
      </c>
      <c r="BQ73" s="1304"/>
      <c r="BR73" s="1304"/>
      <c r="BS73" s="1304"/>
      <c r="BT73" s="1304"/>
      <c r="BU73" s="1304"/>
      <c r="BV73" s="1304"/>
      <c r="BW73" s="1304"/>
      <c r="BX73" s="1304">
        <v>51.1</v>
      </c>
      <c r="BY73" s="1304"/>
      <c r="BZ73" s="1304"/>
      <c r="CA73" s="1304"/>
      <c r="CB73" s="1304"/>
      <c r="CC73" s="1304"/>
      <c r="CD73" s="1304"/>
      <c r="CE73" s="1304"/>
      <c r="CF73" s="1304">
        <v>44.2</v>
      </c>
      <c r="CG73" s="1304"/>
      <c r="CH73" s="1304"/>
      <c r="CI73" s="1304"/>
      <c r="CJ73" s="1304"/>
      <c r="CK73" s="1304"/>
      <c r="CL73" s="1304"/>
      <c r="CM73" s="1304"/>
      <c r="CN73" s="1304">
        <v>33.5</v>
      </c>
      <c r="CO73" s="1304"/>
      <c r="CP73" s="1304"/>
      <c r="CQ73" s="1304"/>
      <c r="CR73" s="1304"/>
      <c r="CS73" s="1304"/>
      <c r="CT73" s="1304"/>
      <c r="CU73" s="1304"/>
      <c r="CV73" s="1304">
        <v>18.600000000000001</v>
      </c>
      <c r="CW73" s="1304"/>
      <c r="CX73" s="1304"/>
      <c r="CY73" s="1304"/>
      <c r="CZ73" s="1304"/>
      <c r="DA73" s="1304"/>
      <c r="DB73" s="1304"/>
      <c r="DC73" s="1304"/>
    </row>
    <row r="74" spans="2:107" ht="12.9"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2.9"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605</v>
      </c>
      <c r="BC75" s="1307"/>
      <c r="BD75" s="1307"/>
      <c r="BE75" s="1307"/>
      <c r="BF75" s="1307"/>
      <c r="BG75" s="1307"/>
      <c r="BH75" s="1307"/>
      <c r="BI75" s="1307"/>
      <c r="BJ75" s="1307"/>
      <c r="BK75" s="1307"/>
      <c r="BL75" s="1307"/>
      <c r="BM75" s="1307"/>
      <c r="BN75" s="1307"/>
      <c r="BO75" s="1307"/>
      <c r="BP75" s="1304">
        <v>9.8000000000000007</v>
      </c>
      <c r="BQ75" s="1304"/>
      <c r="BR75" s="1304"/>
      <c r="BS75" s="1304"/>
      <c r="BT75" s="1304"/>
      <c r="BU75" s="1304"/>
      <c r="BV75" s="1304"/>
      <c r="BW75" s="1304"/>
      <c r="BX75" s="1304">
        <v>8.6999999999999993</v>
      </c>
      <c r="BY75" s="1304"/>
      <c r="BZ75" s="1304"/>
      <c r="CA75" s="1304"/>
      <c r="CB75" s="1304"/>
      <c r="CC75" s="1304"/>
      <c r="CD75" s="1304"/>
      <c r="CE75" s="1304"/>
      <c r="CF75" s="1304">
        <v>7.5</v>
      </c>
      <c r="CG75" s="1304"/>
      <c r="CH75" s="1304"/>
      <c r="CI75" s="1304"/>
      <c r="CJ75" s="1304"/>
      <c r="CK75" s="1304"/>
      <c r="CL75" s="1304"/>
      <c r="CM75" s="1304"/>
      <c r="CN75" s="1304">
        <v>6.8</v>
      </c>
      <c r="CO75" s="1304"/>
      <c r="CP75" s="1304"/>
      <c r="CQ75" s="1304"/>
      <c r="CR75" s="1304"/>
      <c r="CS75" s="1304"/>
      <c r="CT75" s="1304"/>
      <c r="CU75" s="1304"/>
      <c r="CV75" s="1304">
        <v>6.4</v>
      </c>
      <c r="CW75" s="1304"/>
      <c r="CX75" s="1304"/>
      <c r="CY75" s="1304"/>
      <c r="CZ75" s="1304"/>
      <c r="DA75" s="1304"/>
      <c r="DB75" s="1304"/>
      <c r="DC75" s="1304"/>
    </row>
    <row r="76" spans="2:107" ht="12.9"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2.9" x14ac:dyDescent="0.15">
      <c r="B77" s="394"/>
      <c r="G77" s="1310"/>
      <c r="H77" s="1310"/>
      <c r="I77" s="1310"/>
      <c r="J77" s="1310"/>
      <c r="K77" s="1308"/>
      <c r="L77" s="1308"/>
      <c r="M77" s="1308"/>
      <c r="N77" s="1308"/>
      <c r="AN77" s="1309" t="s">
        <v>602</v>
      </c>
      <c r="AO77" s="1309"/>
      <c r="AP77" s="1309"/>
      <c r="AQ77" s="1309"/>
      <c r="AR77" s="1309"/>
      <c r="AS77" s="1309"/>
      <c r="AT77" s="1309"/>
      <c r="AU77" s="1309"/>
      <c r="AV77" s="1309"/>
      <c r="AW77" s="1309"/>
      <c r="AX77" s="1309"/>
      <c r="AY77" s="1309"/>
      <c r="AZ77" s="1309"/>
      <c r="BA77" s="1309"/>
      <c r="BB77" s="1307" t="s">
        <v>600</v>
      </c>
      <c r="BC77" s="1307"/>
      <c r="BD77" s="1307"/>
      <c r="BE77" s="1307"/>
      <c r="BF77" s="1307"/>
      <c r="BG77" s="1307"/>
      <c r="BH77" s="1307"/>
      <c r="BI77" s="1307"/>
      <c r="BJ77" s="1307"/>
      <c r="BK77" s="1307"/>
      <c r="BL77" s="1307"/>
      <c r="BM77" s="1307"/>
      <c r="BN77" s="1307"/>
      <c r="BO77" s="1307"/>
      <c r="BP77" s="1304">
        <v>30.5</v>
      </c>
      <c r="BQ77" s="1304"/>
      <c r="BR77" s="1304"/>
      <c r="BS77" s="1304"/>
      <c r="BT77" s="1304"/>
      <c r="BU77" s="1304"/>
      <c r="BV77" s="1304"/>
      <c r="BW77" s="1304"/>
      <c r="BX77" s="1304">
        <v>25.4</v>
      </c>
      <c r="BY77" s="1304"/>
      <c r="BZ77" s="1304"/>
      <c r="CA77" s="1304"/>
      <c r="CB77" s="1304"/>
      <c r="CC77" s="1304"/>
      <c r="CD77" s="1304"/>
      <c r="CE77" s="1304"/>
      <c r="CF77" s="1304">
        <v>16.600000000000001</v>
      </c>
      <c r="CG77" s="1304"/>
      <c r="CH77" s="1304"/>
      <c r="CI77" s="1304"/>
      <c r="CJ77" s="1304"/>
      <c r="CK77" s="1304"/>
      <c r="CL77" s="1304"/>
      <c r="CM77" s="1304"/>
      <c r="CN77" s="1304">
        <v>17.399999999999999</v>
      </c>
      <c r="CO77" s="1304"/>
      <c r="CP77" s="1304"/>
      <c r="CQ77" s="1304"/>
      <c r="CR77" s="1304"/>
      <c r="CS77" s="1304"/>
      <c r="CT77" s="1304"/>
      <c r="CU77" s="1304"/>
      <c r="CV77" s="1304">
        <v>12.1</v>
      </c>
      <c r="CW77" s="1304"/>
      <c r="CX77" s="1304"/>
      <c r="CY77" s="1304"/>
      <c r="CZ77" s="1304"/>
      <c r="DA77" s="1304"/>
      <c r="DB77" s="1304"/>
      <c r="DC77" s="1304"/>
    </row>
    <row r="78" spans="2:107" ht="12.9"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2.9"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605</v>
      </c>
      <c r="BC79" s="1307"/>
      <c r="BD79" s="1307"/>
      <c r="BE79" s="1307"/>
      <c r="BF79" s="1307"/>
      <c r="BG79" s="1307"/>
      <c r="BH79" s="1307"/>
      <c r="BI79" s="1307"/>
      <c r="BJ79" s="1307"/>
      <c r="BK79" s="1307"/>
      <c r="BL79" s="1307"/>
      <c r="BM79" s="1307"/>
      <c r="BN79" s="1307"/>
      <c r="BO79" s="1307"/>
      <c r="BP79" s="1304">
        <v>5.2</v>
      </c>
      <c r="BQ79" s="1304"/>
      <c r="BR79" s="1304"/>
      <c r="BS79" s="1304"/>
      <c r="BT79" s="1304"/>
      <c r="BU79" s="1304"/>
      <c r="BV79" s="1304"/>
      <c r="BW79" s="1304"/>
      <c r="BX79" s="1304">
        <v>4.8</v>
      </c>
      <c r="BY79" s="1304"/>
      <c r="BZ79" s="1304"/>
      <c r="CA79" s="1304"/>
      <c r="CB79" s="1304"/>
      <c r="CC79" s="1304"/>
      <c r="CD79" s="1304"/>
      <c r="CE79" s="1304"/>
      <c r="CF79" s="1304">
        <v>3.6</v>
      </c>
      <c r="CG79" s="1304"/>
      <c r="CH79" s="1304"/>
      <c r="CI79" s="1304"/>
      <c r="CJ79" s="1304"/>
      <c r="CK79" s="1304"/>
      <c r="CL79" s="1304"/>
      <c r="CM79" s="1304"/>
      <c r="CN79" s="1304">
        <v>3.6</v>
      </c>
      <c r="CO79" s="1304"/>
      <c r="CP79" s="1304"/>
      <c r="CQ79" s="1304"/>
      <c r="CR79" s="1304"/>
      <c r="CS79" s="1304"/>
      <c r="CT79" s="1304"/>
      <c r="CU79" s="1304"/>
      <c r="CV79" s="1304">
        <v>3.5</v>
      </c>
      <c r="CW79" s="1304"/>
      <c r="CX79" s="1304"/>
      <c r="CY79" s="1304"/>
      <c r="CZ79" s="1304"/>
      <c r="DA79" s="1304"/>
      <c r="DB79" s="1304"/>
      <c r="DC79" s="1304"/>
    </row>
    <row r="80" spans="2:107" ht="12.9"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2.9" x14ac:dyDescent="0.15">
      <c r="B81" s="394"/>
    </row>
    <row r="82" spans="2:109" ht="17"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2.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2.9" x14ac:dyDescent="0.15">
      <c r="DD84" s="387"/>
      <c r="DE84" s="387"/>
    </row>
    <row r="85" spans="2:109" ht="12.9" x14ac:dyDescent="0.15">
      <c r="DD85" s="387"/>
      <c r="DE85" s="387"/>
    </row>
    <row r="86" spans="2:109" ht="12.9" hidden="1" x14ac:dyDescent="0.15">
      <c r="DD86" s="387"/>
      <c r="DE86" s="387"/>
    </row>
    <row r="87" spans="2:109" ht="12.9" hidden="1" x14ac:dyDescent="0.15">
      <c r="K87" s="422"/>
      <c r="AQ87" s="422"/>
      <c r="BC87" s="422"/>
      <c r="BO87" s="422"/>
      <c r="CA87" s="422"/>
      <c r="CM87" s="422"/>
      <c r="CY87" s="422"/>
      <c r="DD87" s="387"/>
      <c r="DE87" s="387"/>
    </row>
    <row r="88" spans="2:109" ht="12.9" hidden="1" x14ac:dyDescent="0.15">
      <c r="DD88" s="387"/>
      <c r="DE88" s="387"/>
    </row>
    <row r="89" spans="2:109" ht="12.9" hidden="1" x14ac:dyDescent="0.15">
      <c r="DD89" s="387"/>
      <c r="DE89" s="387"/>
    </row>
    <row r="90" spans="2:109" ht="12.9" hidden="1" x14ac:dyDescent="0.15">
      <c r="DD90" s="387"/>
      <c r="DE90" s="387"/>
    </row>
    <row r="91" spans="2:109" ht="12.9" hidden="1" x14ac:dyDescent="0.15">
      <c r="DD91" s="387"/>
      <c r="DE91" s="387"/>
    </row>
    <row r="92" spans="2:109" ht="13.6" hidden="1" customHeight="1" x14ac:dyDescent="0.15">
      <c r="DD92" s="387"/>
      <c r="DE92" s="387"/>
    </row>
    <row r="93" spans="2:109" ht="13.6" hidden="1" customHeight="1" x14ac:dyDescent="0.15">
      <c r="DD93" s="387"/>
      <c r="DE93" s="387"/>
    </row>
    <row r="94" spans="2:109" ht="13.6" hidden="1" customHeight="1" x14ac:dyDescent="0.15">
      <c r="DD94" s="387"/>
      <c r="DE94" s="387"/>
    </row>
    <row r="95" spans="2:109" ht="13.6" hidden="1" customHeight="1" x14ac:dyDescent="0.15">
      <c r="DD95" s="387"/>
      <c r="DE95" s="387"/>
    </row>
    <row r="96" spans="2:109" ht="13.6" hidden="1" customHeight="1" x14ac:dyDescent="0.15">
      <c r="DD96" s="387"/>
      <c r="DE96" s="387"/>
    </row>
    <row r="97" spans="108:109" ht="13.6" hidden="1" customHeight="1" x14ac:dyDescent="0.15">
      <c r="DD97" s="387"/>
      <c r="DE97" s="387"/>
    </row>
    <row r="98" spans="108:109" ht="13.6" hidden="1" customHeight="1" x14ac:dyDescent="0.15">
      <c r="DD98" s="387"/>
      <c r="DE98" s="387"/>
    </row>
    <row r="99" spans="108:109" ht="13.6" hidden="1" customHeight="1" x14ac:dyDescent="0.15">
      <c r="DD99" s="387"/>
      <c r="DE99" s="387"/>
    </row>
    <row r="100" spans="108:109" ht="13.6" hidden="1" customHeight="1" x14ac:dyDescent="0.15">
      <c r="DD100" s="387"/>
      <c r="DE100" s="387"/>
    </row>
    <row r="101" spans="108:109" ht="13.6" hidden="1" customHeight="1" x14ac:dyDescent="0.15">
      <c r="DD101" s="387"/>
      <c r="DE101" s="387"/>
    </row>
    <row r="102" spans="108:109" ht="13.6" hidden="1" customHeight="1" x14ac:dyDescent="0.15">
      <c r="DD102" s="387"/>
      <c r="DE102" s="387"/>
    </row>
    <row r="103" spans="108:109" ht="13.6" hidden="1" customHeight="1" x14ac:dyDescent="0.15">
      <c r="DD103" s="387"/>
      <c r="DE103" s="387"/>
    </row>
    <row r="104" spans="108:109" ht="13.6" hidden="1" customHeight="1" x14ac:dyDescent="0.15">
      <c r="DD104" s="387"/>
      <c r="DE104" s="387"/>
    </row>
    <row r="105" spans="108:109" ht="13.6" hidden="1" customHeight="1" x14ac:dyDescent="0.15">
      <c r="DD105" s="387"/>
      <c r="DE105" s="387"/>
    </row>
    <row r="106" spans="108:109" ht="13.6" hidden="1" customHeight="1" x14ac:dyDescent="0.15">
      <c r="DD106" s="387"/>
      <c r="DE106" s="387"/>
    </row>
    <row r="107" spans="108:109" ht="13.6" hidden="1" customHeight="1" x14ac:dyDescent="0.15">
      <c r="DD107" s="387"/>
      <c r="DE107" s="387"/>
    </row>
    <row r="108" spans="108:109" ht="13.6" hidden="1" customHeight="1" x14ac:dyDescent="0.15">
      <c r="DD108" s="387"/>
      <c r="DE108" s="387"/>
    </row>
    <row r="109" spans="108:109" ht="13.6" hidden="1" customHeight="1" x14ac:dyDescent="0.15">
      <c r="DD109" s="387"/>
      <c r="DE109" s="387"/>
    </row>
    <row r="110" spans="108:109" ht="13.6" hidden="1" customHeight="1" x14ac:dyDescent="0.15">
      <c r="DD110" s="387"/>
      <c r="DE110" s="387"/>
    </row>
    <row r="111" spans="108:109" ht="13.6" hidden="1" customHeight="1" x14ac:dyDescent="0.15">
      <c r="DD111" s="387"/>
      <c r="DE111" s="387"/>
    </row>
    <row r="112" spans="108:109" ht="13.6" hidden="1" customHeight="1" x14ac:dyDescent="0.15">
      <c r="DD112" s="387"/>
      <c r="DE112" s="387"/>
    </row>
    <row r="113" spans="108:109" ht="13.6" hidden="1" customHeight="1" x14ac:dyDescent="0.15">
      <c r="DD113" s="387"/>
      <c r="DE113" s="387"/>
    </row>
    <row r="114" spans="108:109" ht="13.6" hidden="1" customHeight="1" x14ac:dyDescent="0.15">
      <c r="DD114" s="387"/>
      <c r="DE114" s="387"/>
    </row>
    <row r="115" spans="108:109" ht="13.6" hidden="1" customHeight="1" x14ac:dyDescent="0.15">
      <c r="DD115" s="387"/>
      <c r="DE115" s="387"/>
    </row>
    <row r="116" spans="108:109" ht="13.6" hidden="1" customHeight="1" x14ac:dyDescent="0.15">
      <c r="DD116" s="387"/>
      <c r="DE116" s="387"/>
    </row>
    <row r="117" spans="108:109" ht="13.6" hidden="1" customHeight="1" x14ac:dyDescent="0.15">
      <c r="DD117" s="387"/>
      <c r="DE117" s="387"/>
    </row>
    <row r="118" spans="108:109" ht="13.6" hidden="1" customHeight="1" x14ac:dyDescent="0.15">
      <c r="DD118" s="387"/>
      <c r="DE118" s="387"/>
    </row>
    <row r="119" spans="108:109" ht="13.6" hidden="1" customHeight="1" x14ac:dyDescent="0.15">
      <c r="DD119" s="387"/>
      <c r="DE119" s="387"/>
    </row>
    <row r="120" spans="108:109" ht="13.6" hidden="1" customHeight="1" x14ac:dyDescent="0.15">
      <c r="DD120" s="387"/>
      <c r="DE120" s="387"/>
    </row>
    <row r="121" spans="108:109" ht="13.6" hidden="1" customHeight="1" x14ac:dyDescent="0.15">
      <c r="DD121" s="387"/>
      <c r="DE121" s="387"/>
    </row>
    <row r="122" spans="108:109" ht="13.6" hidden="1" customHeight="1" x14ac:dyDescent="0.15">
      <c r="DD122" s="387"/>
      <c r="DE122" s="387"/>
    </row>
    <row r="123" spans="108:109" ht="13.6" hidden="1" customHeight="1" x14ac:dyDescent="0.15">
      <c r="DD123" s="387"/>
      <c r="DE123" s="387"/>
    </row>
    <row r="124" spans="108:109" ht="13.6" hidden="1" customHeight="1" x14ac:dyDescent="0.15">
      <c r="DD124" s="387"/>
      <c r="DE124" s="387"/>
    </row>
    <row r="125" spans="108:109" ht="13.6" hidden="1" customHeight="1" x14ac:dyDescent="0.15">
      <c r="DD125" s="387"/>
      <c r="DE125" s="387"/>
    </row>
    <row r="126" spans="108:109" ht="13.6" hidden="1" customHeight="1" x14ac:dyDescent="0.15">
      <c r="DD126" s="387"/>
      <c r="DE126" s="387"/>
    </row>
    <row r="127" spans="108:109" ht="13.6" hidden="1" customHeight="1" x14ac:dyDescent="0.15">
      <c r="DD127" s="387"/>
      <c r="DE127" s="387"/>
    </row>
    <row r="128" spans="108:109" ht="13.6" hidden="1" customHeight="1" x14ac:dyDescent="0.15">
      <c r="DD128" s="387"/>
      <c r="DE128" s="387"/>
    </row>
    <row r="129" spans="108:109" ht="13.6" hidden="1" customHeight="1" x14ac:dyDescent="0.15">
      <c r="DD129" s="387"/>
      <c r="DE129" s="387"/>
    </row>
    <row r="130" spans="108:109" ht="13.6" hidden="1" customHeight="1" x14ac:dyDescent="0.15">
      <c r="DD130" s="387"/>
      <c r="DE130" s="387"/>
    </row>
    <row r="131" spans="108:109" ht="13.6" hidden="1" customHeight="1" x14ac:dyDescent="0.15">
      <c r="DD131" s="387"/>
      <c r="DE131" s="387"/>
    </row>
    <row r="132" spans="108:109" ht="13.6" hidden="1" customHeight="1" x14ac:dyDescent="0.15">
      <c r="DD132" s="387"/>
      <c r="DE132" s="387"/>
    </row>
    <row r="133" spans="108:109" ht="13.6" hidden="1" customHeight="1" x14ac:dyDescent="0.15">
      <c r="DD133" s="387"/>
      <c r="DE133" s="387"/>
    </row>
    <row r="134" spans="108:109" ht="13.6" hidden="1" customHeight="1" x14ac:dyDescent="0.15">
      <c r="DD134" s="387"/>
      <c r="DE134" s="387"/>
    </row>
    <row r="135" spans="108:109" ht="13.6" hidden="1" customHeight="1" x14ac:dyDescent="0.15">
      <c r="DD135" s="387"/>
      <c r="DE135" s="387"/>
    </row>
    <row r="136" spans="108:109" ht="13.6" hidden="1" customHeight="1" x14ac:dyDescent="0.15">
      <c r="DD136" s="387"/>
      <c r="DE136" s="387"/>
    </row>
    <row r="137" spans="108:109" ht="13.6" hidden="1" customHeight="1" x14ac:dyDescent="0.15">
      <c r="DD137" s="387"/>
      <c r="DE137" s="387"/>
    </row>
    <row r="138" spans="108:109" ht="13.6" hidden="1" customHeight="1" x14ac:dyDescent="0.15">
      <c r="DD138" s="387"/>
      <c r="DE138" s="387"/>
    </row>
    <row r="139" spans="108:109" ht="13.6" hidden="1" customHeight="1" x14ac:dyDescent="0.15">
      <c r="DD139" s="387"/>
      <c r="DE139" s="387"/>
    </row>
    <row r="140" spans="108:109" ht="13.6" hidden="1" customHeight="1" x14ac:dyDescent="0.15">
      <c r="DD140" s="387"/>
      <c r="DE140" s="387"/>
    </row>
    <row r="141" spans="108:109" ht="13.6" hidden="1" customHeight="1" x14ac:dyDescent="0.15">
      <c r="DD141" s="387"/>
      <c r="DE141" s="387"/>
    </row>
    <row r="142" spans="108:109" ht="13.6" hidden="1" customHeight="1" x14ac:dyDescent="0.15">
      <c r="DD142" s="387"/>
      <c r="DE142" s="387"/>
    </row>
    <row r="143" spans="108:109" ht="13.6" hidden="1" customHeight="1" x14ac:dyDescent="0.15">
      <c r="DD143" s="387"/>
      <c r="DE143" s="387"/>
    </row>
    <row r="144" spans="108:109" ht="13.6" hidden="1" customHeight="1" x14ac:dyDescent="0.15">
      <c r="DD144" s="387"/>
      <c r="DE144" s="387"/>
    </row>
    <row r="145" spans="108:109" ht="13.6" hidden="1" customHeight="1" x14ac:dyDescent="0.15">
      <c r="DD145" s="387"/>
      <c r="DE145" s="387"/>
    </row>
    <row r="146" spans="108:109" ht="13.6" hidden="1" customHeight="1" x14ac:dyDescent="0.15">
      <c r="DD146" s="387"/>
      <c r="DE146" s="387"/>
    </row>
    <row r="147" spans="108:109" ht="13.6" hidden="1" customHeight="1" x14ac:dyDescent="0.15">
      <c r="DD147" s="387"/>
      <c r="DE147" s="387"/>
    </row>
    <row r="148" spans="108:109" ht="13.6" hidden="1" customHeight="1" x14ac:dyDescent="0.15">
      <c r="DD148" s="387"/>
      <c r="DE148" s="387"/>
    </row>
    <row r="149" spans="108:109" ht="13.6" hidden="1" customHeight="1" x14ac:dyDescent="0.15">
      <c r="DD149" s="387"/>
      <c r="DE149" s="387"/>
    </row>
    <row r="150" spans="108:109" ht="13.6" hidden="1" customHeight="1" x14ac:dyDescent="0.15">
      <c r="DD150" s="387"/>
      <c r="DE150" s="387"/>
    </row>
    <row r="151" spans="108:109" ht="13.6" hidden="1" customHeight="1" x14ac:dyDescent="0.15">
      <c r="DD151" s="387"/>
      <c r="DE151" s="387"/>
    </row>
    <row r="152" spans="108:109" ht="13.6" hidden="1" customHeight="1" x14ac:dyDescent="0.15">
      <c r="DD152" s="387"/>
      <c r="DE152" s="387"/>
    </row>
    <row r="153" spans="108:109" ht="13.6" hidden="1" customHeight="1" x14ac:dyDescent="0.15">
      <c r="DD153" s="387"/>
      <c r="DE153" s="387"/>
    </row>
    <row r="154" spans="108:109" ht="13.6" hidden="1" customHeight="1" x14ac:dyDescent="0.15">
      <c r="DD154" s="387"/>
      <c r="DE154" s="387"/>
    </row>
    <row r="155" spans="108:109" ht="13.6" hidden="1" customHeight="1" x14ac:dyDescent="0.15">
      <c r="DD155" s="387"/>
      <c r="DE155" s="387"/>
    </row>
    <row r="156" spans="108:109" ht="13.6" hidden="1" customHeight="1" x14ac:dyDescent="0.15">
      <c r="DD156" s="387"/>
      <c r="DE156" s="387"/>
    </row>
    <row r="157" spans="108:109" ht="13.6" hidden="1" customHeight="1" x14ac:dyDescent="0.15">
      <c r="DD157" s="387"/>
      <c r="DE157" s="387"/>
    </row>
    <row r="158" spans="108:109" ht="13.6" hidden="1" customHeight="1" x14ac:dyDescent="0.15">
      <c r="DD158" s="387"/>
      <c r="DE158" s="387"/>
    </row>
    <row r="159" spans="108:109" ht="13.6" hidden="1" customHeight="1" x14ac:dyDescent="0.15">
      <c r="DD159" s="387"/>
      <c r="DE159" s="387"/>
    </row>
    <row r="160" spans="108:109" ht="13.6" hidden="1" customHeight="1" x14ac:dyDescent="0.15">
      <c r="DD160" s="387"/>
      <c r="DE160" s="387"/>
    </row>
    <row r="161" ht="13.6" hidden="1" customHeight="1" x14ac:dyDescent="0.15"/>
    <row r="162" ht="13.6" hidden="1" customHeight="1" x14ac:dyDescent="0.15"/>
    <row r="163" ht="13.6" hidden="1" customHeight="1" x14ac:dyDescent="0.15"/>
    <row r="164" ht="13.6" hidden="1" customHeight="1" x14ac:dyDescent="0.15"/>
    <row r="165" ht="13.6" hidden="1" customHeight="1" x14ac:dyDescent="0.15"/>
    <row r="166" ht="13.6" hidden="1" customHeight="1" x14ac:dyDescent="0.15"/>
    <row r="167" ht="13.6" hidden="1" customHeight="1" x14ac:dyDescent="0.15"/>
    <row r="168" ht="13.6" hidden="1" customHeight="1" x14ac:dyDescent="0.15"/>
    <row r="169" ht="13.6" hidden="1" customHeight="1" x14ac:dyDescent="0.15"/>
    <row r="170" ht="13.6" hidden="1" customHeight="1" x14ac:dyDescent="0.15"/>
    <row r="171" ht="13.6" hidden="1" customHeight="1" x14ac:dyDescent="0.15"/>
    <row r="172" ht="13.6" hidden="1" customHeight="1" x14ac:dyDescent="0.15"/>
    <row r="173" ht="13.6" hidden="1" customHeight="1" x14ac:dyDescent="0.15"/>
    <row r="174" ht="13.6" hidden="1" customHeight="1" x14ac:dyDescent="0.15"/>
    <row r="175" ht="13.6" hidden="1" customHeight="1" x14ac:dyDescent="0.15"/>
    <row r="176" ht="13.6" hidden="1" customHeight="1" x14ac:dyDescent="0.15"/>
    <row r="177" ht="13.6" hidden="1" customHeight="1" x14ac:dyDescent="0.15"/>
    <row r="178" ht="13.6" hidden="1" customHeight="1" x14ac:dyDescent="0.15"/>
    <row r="179" ht="13.6" hidden="1" customHeight="1" x14ac:dyDescent="0.15"/>
    <row r="180" ht="13.6" hidden="1" customHeight="1" x14ac:dyDescent="0.15"/>
    <row r="181" ht="13.6" hidden="1" customHeight="1" x14ac:dyDescent="0.15"/>
    <row r="182" ht="13.6" hidden="1" customHeight="1" x14ac:dyDescent="0.15"/>
    <row r="183" ht="13.6" hidden="1" customHeight="1" x14ac:dyDescent="0.15"/>
    <row r="184" ht="13.6" hidden="1" customHeight="1" x14ac:dyDescent="0.15"/>
    <row r="185" ht="13.6" hidden="1" customHeight="1" x14ac:dyDescent="0.15"/>
    <row r="186" ht="13.6" hidden="1" customHeight="1" x14ac:dyDescent="0.15"/>
    <row r="187" ht="13.6" hidden="1" customHeight="1" x14ac:dyDescent="0.15"/>
    <row r="188" ht="13.6" hidden="1" customHeight="1" x14ac:dyDescent="0.15"/>
    <row r="189" ht="13.6" hidden="1" customHeight="1" x14ac:dyDescent="0.15"/>
    <row r="190" ht="13.6" hidden="1" customHeight="1" x14ac:dyDescent="0.15"/>
    <row r="191" ht="13.6" hidden="1" customHeight="1" x14ac:dyDescent="0.15"/>
  </sheetData>
  <sheetProtection algorithmName="SHA-512" hashValue="XLqSO5SY0bw5BfOUR5MOsaJAcjFNtE9hGsZLwzUtoQ+LehZQMNtbFT5H+Wx9FdSZoPWgw15cFdgXZJRoHqsfkA==" saltValue="apxEfcaPLZ8E8ReOHtmT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6" customHeight="1" zeroHeight="1" x14ac:dyDescent="0.15"/>
  <cols>
    <col min="1" max="34" width="2.5" style="291" customWidth="1"/>
    <col min="35" max="122" width="2.5" style="290" customWidth="1"/>
    <col min="123" max="16384" width="2.5" style="290" hidden="1"/>
  </cols>
  <sheetData>
    <row r="1" spans="2:34" ht="13.6"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2.9" x14ac:dyDescent="0.15">
      <c r="S2" s="290"/>
      <c r="AH2" s="290"/>
    </row>
    <row r="3" spans="2:34" ht="12.9"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2.9" x14ac:dyDescent="0.15"/>
    <row r="5" spans="2:34" ht="12.9" x14ac:dyDescent="0.15"/>
    <row r="6" spans="2:34" ht="12.9" x14ac:dyDescent="0.15"/>
    <row r="7" spans="2:34" ht="12.9" x14ac:dyDescent="0.15"/>
    <row r="8" spans="2:34" ht="12.9" x14ac:dyDescent="0.15"/>
    <row r="9" spans="2:34" ht="12.9" x14ac:dyDescent="0.15">
      <c r="AH9" s="290"/>
    </row>
    <row r="10" spans="2:34" ht="12.9" x14ac:dyDescent="0.15"/>
    <row r="11" spans="2:34" ht="12.9" x14ac:dyDescent="0.15"/>
    <row r="12" spans="2:34" ht="12.9" x14ac:dyDescent="0.15"/>
    <row r="13" spans="2:34" ht="12.9" x14ac:dyDescent="0.15"/>
    <row r="14" spans="2:34" ht="12.9" x14ac:dyDescent="0.15"/>
    <row r="15" spans="2:34" ht="12.9" x14ac:dyDescent="0.15"/>
    <row r="16" spans="2:34" ht="12.9" x14ac:dyDescent="0.15"/>
    <row r="17" spans="12:34" ht="12.9" x14ac:dyDescent="0.15">
      <c r="AH17" s="290"/>
    </row>
    <row r="18" spans="12:34" ht="12.9" x14ac:dyDescent="0.15"/>
    <row r="19" spans="12:34" ht="12.9" x14ac:dyDescent="0.15"/>
    <row r="20" spans="12:34" ht="12.9" x14ac:dyDescent="0.15">
      <c r="AH20" s="290"/>
    </row>
    <row r="21" spans="12:34" ht="12.9" x14ac:dyDescent="0.15">
      <c r="AH21" s="290"/>
    </row>
    <row r="22" spans="12:34" ht="12.9" x14ac:dyDescent="0.15"/>
    <row r="23" spans="12:34" ht="12.9" x14ac:dyDescent="0.15"/>
    <row r="24" spans="12:34" ht="12.9" x14ac:dyDescent="0.15">
      <c r="Q24" s="290"/>
    </row>
    <row r="25" spans="12:34" ht="12.9" x14ac:dyDescent="0.15"/>
    <row r="26" spans="12:34" ht="12.9" x14ac:dyDescent="0.15"/>
    <row r="27" spans="12:34" ht="12.9" x14ac:dyDescent="0.15"/>
    <row r="28" spans="12:34" ht="12.9" x14ac:dyDescent="0.15">
      <c r="O28" s="290"/>
      <c r="T28" s="290"/>
      <c r="AH28" s="290"/>
    </row>
    <row r="29" spans="12:34" ht="12.9" x14ac:dyDescent="0.15"/>
    <row r="30" spans="12:34" ht="12.9" x14ac:dyDescent="0.15"/>
    <row r="31" spans="12:34" ht="12.9" x14ac:dyDescent="0.15">
      <c r="Q31" s="290"/>
    </row>
    <row r="32" spans="12:34" ht="12.9" x14ac:dyDescent="0.15">
      <c r="L32" s="290"/>
    </row>
    <row r="33" spans="2:34" ht="12.9" x14ac:dyDescent="0.15">
      <c r="C33" s="290"/>
      <c r="E33" s="290"/>
      <c r="G33" s="290"/>
      <c r="I33" s="290"/>
      <c r="X33" s="290"/>
    </row>
    <row r="34" spans="2:34" ht="12.9" x14ac:dyDescent="0.15">
      <c r="B34" s="290"/>
      <c r="P34" s="290"/>
      <c r="R34" s="290"/>
      <c r="T34" s="290"/>
    </row>
    <row r="35" spans="2:34" ht="12.9" x14ac:dyDescent="0.15">
      <c r="D35" s="290"/>
      <c r="W35" s="290"/>
      <c r="AC35" s="290"/>
      <c r="AD35" s="290"/>
      <c r="AE35" s="290"/>
      <c r="AF35" s="290"/>
      <c r="AG35" s="290"/>
      <c r="AH35" s="290"/>
    </row>
    <row r="36" spans="2:34" ht="12.9" x14ac:dyDescent="0.15">
      <c r="H36" s="290"/>
      <c r="J36" s="290"/>
      <c r="K36" s="290"/>
      <c r="M36" s="290"/>
      <c r="Y36" s="290"/>
      <c r="Z36" s="290"/>
      <c r="AA36" s="290"/>
      <c r="AB36" s="290"/>
      <c r="AC36" s="290"/>
      <c r="AD36" s="290"/>
      <c r="AE36" s="290"/>
      <c r="AF36" s="290"/>
      <c r="AG36" s="290"/>
      <c r="AH36" s="290"/>
    </row>
    <row r="37" spans="2:34" ht="12.9" x14ac:dyDescent="0.15">
      <c r="AH37" s="290"/>
    </row>
    <row r="38" spans="2:34" ht="12.9" x14ac:dyDescent="0.15">
      <c r="AG38" s="290"/>
      <c r="AH38" s="290"/>
    </row>
    <row r="39" spans="2:34" ht="12.9" x14ac:dyDescent="0.15"/>
    <row r="40" spans="2:34" ht="12.9" x14ac:dyDescent="0.15">
      <c r="X40" s="290"/>
    </row>
    <row r="41" spans="2:34" ht="12.9" x14ac:dyDescent="0.15">
      <c r="R41" s="290"/>
    </row>
    <row r="42" spans="2:34" ht="12.9" x14ac:dyDescent="0.15">
      <c r="W42" s="290"/>
    </row>
    <row r="43" spans="2:34" ht="12.9" x14ac:dyDescent="0.15">
      <c r="Y43" s="290"/>
      <c r="Z43" s="290"/>
      <c r="AA43" s="290"/>
      <c r="AB43" s="290"/>
      <c r="AC43" s="290"/>
      <c r="AD43" s="290"/>
      <c r="AE43" s="290"/>
      <c r="AF43" s="290"/>
      <c r="AG43" s="290"/>
      <c r="AH43" s="290"/>
    </row>
    <row r="44" spans="2:34" ht="12.9" x14ac:dyDescent="0.15">
      <c r="AH44" s="290"/>
    </row>
    <row r="45" spans="2:34" ht="12.9" x14ac:dyDescent="0.15">
      <c r="X45" s="290"/>
    </row>
    <row r="46" spans="2:34" ht="12.9" x14ac:dyDescent="0.15"/>
    <row r="47" spans="2:34" ht="12.9" x14ac:dyDescent="0.15"/>
    <row r="48" spans="2:34" ht="12.9" x14ac:dyDescent="0.15">
      <c r="W48" s="290"/>
      <c r="Y48" s="290"/>
      <c r="Z48" s="290"/>
      <c r="AA48" s="290"/>
      <c r="AB48" s="290"/>
      <c r="AC48" s="290"/>
      <c r="AD48" s="290"/>
      <c r="AE48" s="290"/>
      <c r="AF48" s="290"/>
      <c r="AG48" s="290"/>
      <c r="AH48" s="290"/>
    </row>
    <row r="49" spans="28:34" ht="12.9" x14ac:dyDescent="0.15"/>
    <row r="50" spans="28:34" ht="12.9" x14ac:dyDescent="0.15">
      <c r="AE50" s="290"/>
      <c r="AF50" s="290"/>
      <c r="AG50" s="290"/>
      <c r="AH50" s="290"/>
    </row>
    <row r="51" spans="28:34" ht="12.9" x14ac:dyDescent="0.15">
      <c r="AC51" s="290"/>
      <c r="AD51" s="290"/>
      <c r="AE51" s="290"/>
      <c r="AF51" s="290"/>
      <c r="AG51" s="290"/>
      <c r="AH51" s="290"/>
    </row>
    <row r="52" spans="28:34" ht="12.9" x14ac:dyDescent="0.15"/>
    <row r="53" spans="28:34" ht="12.9" x14ac:dyDescent="0.15">
      <c r="AF53" s="290"/>
      <c r="AG53" s="290"/>
      <c r="AH53" s="290"/>
    </row>
    <row r="54" spans="28:34" ht="12.9" x14ac:dyDescent="0.15">
      <c r="AH54" s="290"/>
    </row>
    <row r="55" spans="28:34" ht="12.9" x14ac:dyDescent="0.15"/>
    <row r="56" spans="28:34" ht="12.9" x14ac:dyDescent="0.15">
      <c r="AB56" s="290"/>
      <c r="AC56" s="290"/>
      <c r="AD56" s="290"/>
      <c r="AE56" s="290"/>
      <c r="AF56" s="290"/>
      <c r="AG56" s="290"/>
      <c r="AH56" s="290"/>
    </row>
    <row r="57" spans="28:34" ht="12.9" x14ac:dyDescent="0.15">
      <c r="AH57" s="290"/>
    </row>
    <row r="58" spans="28:34" ht="12.9" x14ac:dyDescent="0.15">
      <c r="AH58" s="290"/>
    </row>
    <row r="59" spans="28:34" ht="12.9" x14ac:dyDescent="0.15"/>
    <row r="60" spans="28:34" ht="12.9" x14ac:dyDescent="0.15"/>
    <row r="61" spans="28:34" ht="12.9" x14ac:dyDescent="0.15"/>
    <row r="62" spans="28:34" ht="12.9" x14ac:dyDescent="0.15"/>
    <row r="63" spans="28:34" ht="12.9" x14ac:dyDescent="0.15">
      <c r="AH63" s="290"/>
    </row>
    <row r="64" spans="28:34" ht="12.9" x14ac:dyDescent="0.15">
      <c r="AG64" s="290"/>
      <c r="AH64" s="290"/>
    </row>
    <row r="65" spans="28:34" ht="12.9" x14ac:dyDescent="0.15"/>
    <row r="66" spans="28:34" ht="12.9" x14ac:dyDescent="0.15"/>
    <row r="67" spans="28:34" ht="12.9" x14ac:dyDescent="0.15"/>
    <row r="68" spans="28:34" ht="12.9" x14ac:dyDescent="0.15">
      <c r="AB68" s="290"/>
      <c r="AC68" s="290"/>
      <c r="AD68" s="290"/>
      <c r="AE68" s="290"/>
      <c r="AF68" s="290"/>
      <c r="AG68" s="290"/>
      <c r="AH68" s="290"/>
    </row>
    <row r="69" spans="28:34" ht="12.9" x14ac:dyDescent="0.15">
      <c r="AF69" s="290"/>
      <c r="AG69" s="290"/>
      <c r="AH69" s="290"/>
    </row>
    <row r="70" spans="28:34" ht="12.9" x14ac:dyDescent="0.15"/>
    <row r="71" spans="28:34" ht="12.9" x14ac:dyDescent="0.15"/>
    <row r="72" spans="28:34" ht="12.9" x14ac:dyDescent="0.15"/>
    <row r="73" spans="28:34" ht="12.9" x14ac:dyDescent="0.15"/>
    <row r="74" spans="28:34" ht="12.9" x14ac:dyDescent="0.15"/>
    <row r="75" spans="28:34" ht="12.9" x14ac:dyDescent="0.15">
      <c r="AH75" s="290"/>
    </row>
    <row r="76" spans="28:34" ht="12.9" x14ac:dyDescent="0.15">
      <c r="AF76" s="290"/>
      <c r="AG76" s="290"/>
      <c r="AH76" s="290"/>
    </row>
    <row r="77" spans="28:34" ht="12.9" x14ac:dyDescent="0.15">
      <c r="AG77" s="290"/>
      <c r="AH77" s="290"/>
    </row>
    <row r="78" spans="28:34" ht="12.9" x14ac:dyDescent="0.15"/>
    <row r="79" spans="28:34" ht="12.9" x14ac:dyDescent="0.15"/>
    <row r="80" spans="28:34" ht="12.9" x14ac:dyDescent="0.15"/>
    <row r="81" spans="25:34" ht="12.9" x14ac:dyDescent="0.15"/>
    <row r="82" spans="25:34" ht="12.9" x14ac:dyDescent="0.15">
      <c r="Y82" s="290"/>
    </row>
    <row r="83" spans="25:34" ht="12.9" x14ac:dyDescent="0.15">
      <c r="Y83" s="290"/>
      <c r="Z83" s="290"/>
      <c r="AA83" s="290"/>
      <c r="AB83" s="290"/>
      <c r="AC83" s="290"/>
      <c r="AD83" s="290"/>
      <c r="AE83" s="290"/>
      <c r="AF83" s="290"/>
      <c r="AG83" s="290"/>
      <c r="AH83" s="290"/>
    </row>
    <row r="84" spans="25:34" ht="12.9" x14ac:dyDescent="0.15"/>
    <row r="85" spans="25:34" ht="12.9" x14ac:dyDescent="0.15"/>
    <row r="86" spans="25:34" ht="12.9" x14ac:dyDescent="0.15"/>
    <row r="87" spans="25:34" ht="12.9" x14ac:dyDescent="0.15"/>
    <row r="88" spans="25:34" ht="12.9" x14ac:dyDescent="0.15">
      <c r="AH88" s="290"/>
    </row>
    <row r="89" spans="25:34" ht="12.9" x14ac:dyDescent="0.15"/>
    <row r="90" spans="25:34" ht="12.9" x14ac:dyDescent="0.15"/>
    <row r="91" spans="25:34" ht="12.9" x14ac:dyDescent="0.15"/>
    <row r="92" spans="25:34" ht="13.6" customHeight="1" x14ac:dyDescent="0.15"/>
    <row r="93" spans="25:34" ht="13.6" customHeight="1" x14ac:dyDescent="0.15"/>
    <row r="94" spans="25:34" ht="13.6" customHeight="1" x14ac:dyDescent="0.15">
      <c r="AF94" s="290"/>
      <c r="AG94" s="290"/>
      <c r="AH94" s="290"/>
    </row>
    <row r="95" spans="25:34" ht="13.6" customHeight="1" x14ac:dyDescent="0.15">
      <c r="AH95" s="290"/>
    </row>
    <row r="96" spans="25:34" ht="13.6" customHeight="1" x14ac:dyDescent="0.15"/>
    <row r="97" spans="33:34" ht="13.6" customHeight="1" x14ac:dyDescent="0.15"/>
    <row r="98" spans="33:34" ht="13.6" customHeight="1" x14ac:dyDescent="0.15"/>
    <row r="99" spans="33:34" ht="13.6" customHeight="1" x14ac:dyDescent="0.15"/>
    <row r="100" spans="33:34" ht="13.6" customHeight="1" x14ac:dyDescent="0.15"/>
    <row r="101" spans="33:34" ht="13.6" customHeight="1" x14ac:dyDescent="0.15">
      <c r="AH101" s="290"/>
    </row>
    <row r="102" spans="33:34" ht="13.6" customHeight="1" x14ac:dyDescent="0.15"/>
    <row r="103" spans="33:34" ht="13.6" customHeight="1" x14ac:dyDescent="0.15"/>
    <row r="104" spans="33:34" ht="13.6" customHeight="1" x14ac:dyDescent="0.15">
      <c r="AG104" s="290"/>
      <c r="AH104" s="290"/>
    </row>
    <row r="105" spans="33:34" ht="13.6" customHeight="1" x14ac:dyDescent="0.15"/>
    <row r="106" spans="33:34" ht="13.6" customHeight="1" x14ac:dyDescent="0.15"/>
    <row r="107" spans="33:34" ht="13.6" customHeight="1" x14ac:dyDescent="0.15"/>
    <row r="108" spans="33:34" ht="13.6" customHeight="1" x14ac:dyDescent="0.15"/>
    <row r="109" spans="33:34" ht="13.6" customHeight="1" x14ac:dyDescent="0.15"/>
    <row r="110" spans="33:34" ht="13.6" customHeight="1" x14ac:dyDescent="0.15"/>
    <row r="111" spans="33:34" ht="13.6" customHeight="1" x14ac:dyDescent="0.15"/>
    <row r="112" spans="33:34" ht="13.6" customHeight="1" x14ac:dyDescent="0.15"/>
    <row r="113" spans="34:122" ht="13.6" customHeight="1" x14ac:dyDescent="0.15"/>
    <row r="114" spans="34:122" ht="13.6" customHeight="1" x14ac:dyDescent="0.15"/>
    <row r="115" spans="34:122" ht="13.6" customHeight="1" x14ac:dyDescent="0.15"/>
    <row r="116" spans="34:122" ht="13.6" customHeight="1" x14ac:dyDescent="0.15">
      <c r="AH116" s="290"/>
    </row>
    <row r="117" spans="34:122" ht="13.6" customHeight="1" x14ac:dyDescent="0.15"/>
    <row r="118" spans="34:122" ht="13.6" customHeight="1" x14ac:dyDescent="0.15"/>
    <row r="119" spans="34:122" ht="13.6" customHeight="1" x14ac:dyDescent="0.15"/>
    <row r="120" spans="34:122" ht="13.6" customHeight="1" x14ac:dyDescent="0.15">
      <c r="AH120" s="290"/>
    </row>
    <row r="121" spans="34:122" ht="13.6" customHeight="1" x14ac:dyDescent="0.15">
      <c r="AH121" s="290"/>
    </row>
    <row r="122" spans="34:122" ht="13.6" customHeight="1" x14ac:dyDescent="0.15"/>
    <row r="123" spans="34:122" ht="13.6" customHeight="1" x14ac:dyDescent="0.15"/>
    <row r="124" spans="34:122" ht="13.6" customHeight="1" x14ac:dyDescent="0.15"/>
    <row r="125" spans="34:122" ht="13.6" customHeight="1" x14ac:dyDescent="0.15">
      <c r="DR125" s="290" t="s">
        <v>497</v>
      </c>
    </row>
    <row r="126" spans="34:122" ht="13.6" hidden="1" customHeight="1" x14ac:dyDescent="0.15"/>
    <row r="127" spans="34:122" ht="13.6" hidden="1" customHeight="1" x14ac:dyDescent="0.15"/>
    <row r="128" spans="34:122" ht="13.6" hidden="1" customHeight="1" x14ac:dyDescent="0.15"/>
    <row r="129" ht="13.6" hidden="1" customHeight="1" x14ac:dyDescent="0.15"/>
    <row r="130" ht="13.6" hidden="1" customHeight="1" x14ac:dyDescent="0.15"/>
    <row r="131" ht="13.6" hidden="1" customHeight="1" x14ac:dyDescent="0.15"/>
    <row r="132" ht="13.6" hidden="1" customHeight="1" x14ac:dyDescent="0.15"/>
    <row r="133" ht="13.6" hidden="1" customHeight="1" x14ac:dyDescent="0.15"/>
    <row r="134" ht="13.6" hidden="1" customHeight="1" x14ac:dyDescent="0.15"/>
    <row r="135" ht="13.6" hidden="1" customHeight="1" x14ac:dyDescent="0.15"/>
  </sheetData>
  <sheetProtection algorithmName="SHA-512" hashValue="jhWmHEckojMl5qkWlUuqtNTIWL0q09DRWa6iKceMZtY2I/Oc2h/liflFd7PKwfhr3x4Fw53kx9O5pvInH1BvNg==" saltValue="12Q7wU8Nr1ruUNBjT0AR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6" customHeight="1" zeroHeight="1" x14ac:dyDescent="0.15"/>
  <cols>
    <col min="1" max="34" width="2.5" style="291" customWidth="1"/>
    <col min="35" max="122" width="2.5" style="290" customWidth="1"/>
    <col min="123" max="16384" width="2.5" style="290" hidden="1"/>
  </cols>
  <sheetData>
    <row r="1" spans="2:34" ht="13.6"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2.9" x14ac:dyDescent="0.15">
      <c r="S2" s="290"/>
      <c r="AH2" s="290"/>
    </row>
    <row r="3" spans="2:34" ht="12.9"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2.9" x14ac:dyDescent="0.15"/>
    <row r="5" spans="2:34" ht="12.9" x14ac:dyDescent="0.15"/>
    <row r="6" spans="2:34" ht="12.9" x14ac:dyDescent="0.15"/>
    <row r="7" spans="2:34" ht="12.9" x14ac:dyDescent="0.15"/>
    <row r="8" spans="2:34" ht="12.9" x14ac:dyDescent="0.15"/>
    <row r="9" spans="2:34" ht="12.9" x14ac:dyDescent="0.15">
      <c r="AH9" s="290"/>
    </row>
    <row r="10" spans="2:34" ht="12.9" x14ac:dyDescent="0.15"/>
    <row r="11" spans="2:34" ht="12.9" x14ac:dyDescent="0.15"/>
    <row r="12" spans="2:34" ht="12.9" x14ac:dyDescent="0.15"/>
    <row r="13" spans="2:34" ht="12.9" x14ac:dyDescent="0.15"/>
    <row r="14" spans="2:34" ht="12.9" x14ac:dyDescent="0.15"/>
    <row r="15" spans="2:34" ht="12.9" x14ac:dyDescent="0.15"/>
    <row r="16" spans="2:34" ht="12.9" x14ac:dyDescent="0.15"/>
    <row r="17" spans="12:34" ht="12.9" x14ac:dyDescent="0.15">
      <c r="AH17" s="290"/>
    </row>
    <row r="18" spans="12:34" ht="12.9" x14ac:dyDescent="0.15"/>
    <row r="19" spans="12:34" ht="12.9" x14ac:dyDescent="0.15"/>
    <row r="20" spans="12:34" ht="12.9" x14ac:dyDescent="0.15">
      <c r="AH20" s="290"/>
    </row>
    <row r="21" spans="12:34" ht="12.9" x14ac:dyDescent="0.15">
      <c r="AH21" s="290"/>
    </row>
    <row r="22" spans="12:34" ht="12.9" x14ac:dyDescent="0.15"/>
    <row r="23" spans="12:34" ht="12.9" x14ac:dyDescent="0.15"/>
    <row r="24" spans="12:34" ht="12.9" x14ac:dyDescent="0.15">
      <c r="Q24" s="290"/>
    </row>
    <row r="25" spans="12:34" ht="12.9" x14ac:dyDescent="0.15"/>
    <row r="26" spans="12:34" ht="12.9" x14ac:dyDescent="0.15"/>
    <row r="27" spans="12:34" ht="12.9" x14ac:dyDescent="0.15"/>
    <row r="28" spans="12:34" ht="12.9" x14ac:dyDescent="0.15">
      <c r="O28" s="290"/>
      <c r="T28" s="290"/>
      <c r="AH28" s="290"/>
    </row>
    <row r="29" spans="12:34" ht="12.9" x14ac:dyDescent="0.15"/>
    <row r="30" spans="12:34" ht="12.9" x14ac:dyDescent="0.15"/>
    <row r="31" spans="12:34" ht="12.9" x14ac:dyDescent="0.15">
      <c r="Q31" s="290"/>
    </row>
    <row r="32" spans="12:34" ht="12.9" x14ac:dyDescent="0.15">
      <c r="L32" s="290"/>
    </row>
    <row r="33" spans="2:34" ht="12.9" x14ac:dyDescent="0.15">
      <c r="C33" s="290"/>
      <c r="E33" s="290"/>
      <c r="G33" s="290"/>
      <c r="I33" s="290"/>
      <c r="X33" s="290"/>
    </row>
    <row r="34" spans="2:34" ht="12.9" x14ac:dyDescent="0.15">
      <c r="B34" s="290"/>
      <c r="P34" s="290"/>
      <c r="R34" s="290"/>
      <c r="T34" s="290"/>
    </row>
    <row r="35" spans="2:34" ht="12.9" x14ac:dyDescent="0.15">
      <c r="D35" s="290"/>
      <c r="W35" s="290"/>
      <c r="AC35" s="290"/>
      <c r="AD35" s="290"/>
      <c r="AE35" s="290"/>
      <c r="AF35" s="290"/>
      <c r="AG35" s="290"/>
      <c r="AH35" s="290"/>
    </row>
    <row r="36" spans="2:34" ht="12.9" x14ac:dyDescent="0.15">
      <c r="H36" s="290"/>
      <c r="J36" s="290"/>
      <c r="K36" s="290"/>
      <c r="M36" s="290"/>
      <c r="Y36" s="290"/>
      <c r="Z36" s="290"/>
      <c r="AA36" s="290"/>
      <c r="AB36" s="290"/>
      <c r="AC36" s="290"/>
      <c r="AD36" s="290"/>
      <c r="AE36" s="290"/>
      <c r="AF36" s="290"/>
      <c r="AG36" s="290"/>
      <c r="AH36" s="290"/>
    </row>
    <row r="37" spans="2:34" ht="12.9" x14ac:dyDescent="0.15">
      <c r="AH37" s="290"/>
    </row>
    <row r="38" spans="2:34" ht="12.9" x14ac:dyDescent="0.15">
      <c r="AG38" s="290"/>
      <c r="AH38" s="290"/>
    </row>
    <row r="39" spans="2:34" ht="12.9" x14ac:dyDescent="0.15"/>
    <row r="40" spans="2:34" ht="12.9" x14ac:dyDescent="0.15">
      <c r="X40" s="290"/>
    </row>
    <row r="41" spans="2:34" ht="12.9" x14ac:dyDescent="0.15">
      <c r="R41" s="290"/>
    </row>
    <row r="42" spans="2:34" ht="12.9" x14ac:dyDescent="0.15">
      <c r="W42" s="290"/>
    </row>
    <row r="43" spans="2:34" ht="12.9" x14ac:dyDescent="0.15">
      <c r="Y43" s="290"/>
      <c r="Z43" s="290"/>
      <c r="AA43" s="290"/>
      <c r="AB43" s="290"/>
      <c r="AC43" s="290"/>
      <c r="AD43" s="290"/>
      <c r="AE43" s="290"/>
      <c r="AF43" s="290"/>
      <c r="AG43" s="290"/>
      <c r="AH43" s="290"/>
    </row>
    <row r="44" spans="2:34" ht="12.9" x14ac:dyDescent="0.15">
      <c r="AH44" s="290"/>
    </row>
    <row r="45" spans="2:34" ht="12.9" x14ac:dyDescent="0.15">
      <c r="X45" s="290"/>
    </row>
    <row r="46" spans="2:34" ht="12.9" x14ac:dyDescent="0.15"/>
    <row r="47" spans="2:34" ht="12.9" x14ac:dyDescent="0.15"/>
    <row r="48" spans="2:34" ht="12.9" x14ac:dyDescent="0.15">
      <c r="W48" s="290"/>
      <c r="Y48" s="290"/>
      <c r="Z48" s="290"/>
      <c r="AA48" s="290"/>
      <c r="AB48" s="290"/>
      <c r="AC48" s="290"/>
      <c r="AD48" s="290"/>
      <c r="AE48" s="290"/>
      <c r="AF48" s="290"/>
      <c r="AG48" s="290"/>
      <c r="AH48" s="290"/>
    </row>
    <row r="49" spans="28:34" ht="12.9" x14ac:dyDescent="0.15"/>
    <row r="50" spans="28:34" ht="12.9" x14ac:dyDescent="0.15">
      <c r="AE50" s="290"/>
      <c r="AF50" s="290"/>
      <c r="AG50" s="290"/>
      <c r="AH50" s="290"/>
    </row>
    <row r="51" spans="28:34" ht="12.9" x14ac:dyDescent="0.15">
      <c r="AC51" s="290"/>
      <c r="AD51" s="290"/>
      <c r="AE51" s="290"/>
      <c r="AF51" s="290"/>
      <c r="AG51" s="290"/>
      <c r="AH51" s="290"/>
    </row>
    <row r="52" spans="28:34" ht="12.9" x14ac:dyDescent="0.15"/>
    <row r="53" spans="28:34" ht="12.9" x14ac:dyDescent="0.15">
      <c r="AF53" s="290"/>
      <c r="AG53" s="290"/>
      <c r="AH53" s="290"/>
    </row>
    <row r="54" spans="28:34" ht="12.9" x14ac:dyDescent="0.15">
      <c r="AH54" s="290"/>
    </row>
    <row r="55" spans="28:34" ht="12.9" x14ac:dyDescent="0.15"/>
    <row r="56" spans="28:34" ht="12.9" x14ac:dyDescent="0.15">
      <c r="AB56" s="290"/>
      <c r="AC56" s="290"/>
      <c r="AD56" s="290"/>
      <c r="AE56" s="290"/>
      <c r="AF56" s="290"/>
      <c r="AG56" s="290"/>
      <c r="AH56" s="290"/>
    </row>
    <row r="57" spans="28:34" ht="12.9" x14ac:dyDescent="0.15">
      <c r="AH57" s="290"/>
    </row>
    <row r="58" spans="28:34" ht="12.9" x14ac:dyDescent="0.15">
      <c r="AH58" s="290"/>
    </row>
    <row r="59" spans="28:34" ht="12.9" x14ac:dyDescent="0.15">
      <c r="AG59" s="290"/>
      <c r="AH59" s="290"/>
    </row>
    <row r="60" spans="28:34" ht="12.9" x14ac:dyDescent="0.15"/>
    <row r="61" spans="28:34" ht="12.9" x14ac:dyDescent="0.15"/>
    <row r="62" spans="28:34" ht="12.9" x14ac:dyDescent="0.15"/>
    <row r="63" spans="28:34" ht="12.9" x14ac:dyDescent="0.15">
      <c r="AH63" s="290"/>
    </row>
    <row r="64" spans="28:34" ht="12.9" x14ac:dyDescent="0.15">
      <c r="AG64" s="290"/>
      <c r="AH64" s="290"/>
    </row>
    <row r="65" spans="28:34" ht="12.9" x14ac:dyDescent="0.15"/>
    <row r="66" spans="28:34" ht="12.9" x14ac:dyDescent="0.15"/>
    <row r="67" spans="28:34" ht="12.9" x14ac:dyDescent="0.15"/>
    <row r="68" spans="28:34" ht="12.9" x14ac:dyDescent="0.15">
      <c r="AB68" s="290"/>
      <c r="AC68" s="290"/>
      <c r="AD68" s="290"/>
      <c r="AE68" s="290"/>
      <c r="AF68" s="290"/>
      <c r="AG68" s="290"/>
      <c r="AH68" s="290"/>
    </row>
    <row r="69" spans="28:34" ht="12.9" x14ac:dyDescent="0.15">
      <c r="AF69" s="290"/>
      <c r="AG69" s="290"/>
      <c r="AH69" s="290"/>
    </row>
    <row r="70" spans="28:34" ht="12.9" x14ac:dyDescent="0.15"/>
    <row r="71" spans="28:34" ht="12.9" x14ac:dyDescent="0.15"/>
    <row r="72" spans="28:34" ht="12.9" x14ac:dyDescent="0.15"/>
    <row r="73" spans="28:34" ht="12.9" x14ac:dyDescent="0.15"/>
    <row r="74" spans="28:34" ht="12.9" x14ac:dyDescent="0.15"/>
    <row r="75" spans="28:34" ht="12.9" x14ac:dyDescent="0.15">
      <c r="AH75" s="290"/>
    </row>
    <row r="76" spans="28:34" ht="12.9" x14ac:dyDescent="0.15">
      <c r="AF76" s="290"/>
      <c r="AG76" s="290"/>
      <c r="AH76" s="290"/>
    </row>
    <row r="77" spans="28:34" ht="12.9" x14ac:dyDescent="0.15">
      <c r="AG77" s="290"/>
      <c r="AH77" s="290"/>
    </row>
    <row r="78" spans="28:34" ht="12.9" x14ac:dyDescent="0.15"/>
    <row r="79" spans="28:34" ht="12.9" x14ac:dyDescent="0.15"/>
    <row r="80" spans="28:34" ht="12.9" x14ac:dyDescent="0.15"/>
    <row r="81" spans="25:34" ht="12.9" x14ac:dyDescent="0.15"/>
    <row r="82" spans="25:34" ht="12.9" x14ac:dyDescent="0.15">
      <c r="Y82" s="290"/>
    </row>
    <row r="83" spans="25:34" ht="12.9" x14ac:dyDescent="0.15">
      <c r="Y83" s="290"/>
      <c r="Z83" s="290"/>
      <c r="AA83" s="290"/>
      <c r="AB83" s="290"/>
      <c r="AC83" s="290"/>
      <c r="AD83" s="290"/>
      <c r="AE83" s="290"/>
      <c r="AF83" s="290"/>
      <c r="AG83" s="290"/>
      <c r="AH83" s="290"/>
    </row>
    <row r="84" spans="25:34" ht="12.9" x14ac:dyDescent="0.15"/>
    <row r="85" spans="25:34" ht="12.9" x14ac:dyDescent="0.15"/>
    <row r="86" spans="25:34" ht="12.9" x14ac:dyDescent="0.15"/>
    <row r="87" spans="25:34" ht="12.9" x14ac:dyDescent="0.15"/>
    <row r="88" spans="25:34" ht="12.9" x14ac:dyDescent="0.15">
      <c r="AH88" s="290"/>
    </row>
    <row r="89" spans="25:34" ht="12.9" x14ac:dyDescent="0.15"/>
    <row r="90" spans="25:34" ht="12.9" x14ac:dyDescent="0.15"/>
    <row r="91" spans="25:34" ht="12.9" x14ac:dyDescent="0.15"/>
    <row r="92" spans="25:34" ht="13.6" customHeight="1" x14ac:dyDescent="0.15"/>
    <row r="93" spans="25:34" ht="13.6" customHeight="1" x14ac:dyDescent="0.15"/>
    <row r="94" spans="25:34" ht="13.6" customHeight="1" x14ac:dyDescent="0.15">
      <c r="AF94" s="290"/>
      <c r="AG94" s="290"/>
      <c r="AH94" s="290"/>
    </row>
    <row r="95" spans="25:34" ht="13.6" customHeight="1" x14ac:dyDescent="0.15">
      <c r="AH95" s="290"/>
    </row>
    <row r="96" spans="25:34" ht="13.6" customHeight="1" x14ac:dyDescent="0.15"/>
    <row r="97" spans="33:34" ht="13.6" customHeight="1" x14ac:dyDescent="0.15"/>
    <row r="98" spans="33:34" ht="13.6" customHeight="1" x14ac:dyDescent="0.15"/>
    <row r="99" spans="33:34" ht="13.6" customHeight="1" x14ac:dyDescent="0.15"/>
    <row r="100" spans="33:34" ht="13.6" customHeight="1" x14ac:dyDescent="0.15"/>
    <row r="101" spans="33:34" ht="13.6" customHeight="1" x14ac:dyDescent="0.15">
      <c r="AH101" s="290"/>
    </row>
    <row r="102" spans="33:34" ht="13.6" customHeight="1" x14ac:dyDescent="0.15"/>
    <row r="103" spans="33:34" ht="13.6" customHeight="1" x14ac:dyDescent="0.15"/>
    <row r="104" spans="33:34" ht="13.6" customHeight="1" x14ac:dyDescent="0.15">
      <c r="AG104" s="290"/>
      <c r="AH104" s="290"/>
    </row>
    <row r="105" spans="33:34" ht="13.6" customHeight="1" x14ac:dyDescent="0.15"/>
    <row r="106" spans="33:34" ht="13.6" customHeight="1" x14ac:dyDescent="0.15"/>
    <row r="107" spans="33:34" ht="13.6" customHeight="1" x14ac:dyDescent="0.15"/>
    <row r="108" spans="33:34" ht="13.6" customHeight="1" x14ac:dyDescent="0.15"/>
    <row r="109" spans="33:34" ht="13.6" customHeight="1" x14ac:dyDescent="0.15"/>
    <row r="110" spans="33:34" ht="13.6" customHeight="1" x14ac:dyDescent="0.15"/>
    <row r="111" spans="33:34" ht="13.6" customHeight="1" x14ac:dyDescent="0.15"/>
    <row r="112" spans="33:34" ht="13.6" customHeight="1" x14ac:dyDescent="0.15"/>
    <row r="113" spans="34:122" ht="13.6" customHeight="1" x14ac:dyDescent="0.15"/>
    <row r="114" spans="34:122" ht="13.6" customHeight="1" x14ac:dyDescent="0.15"/>
    <row r="115" spans="34:122" ht="13.6" customHeight="1" x14ac:dyDescent="0.15"/>
    <row r="116" spans="34:122" ht="13.6" customHeight="1" x14ac:dyDescent="0.15">
      <c r="AH116" s="290"/>
    </row>
    <row r="117" spans="34:122" ht="13.6" customHeight="1" x14ac:dyDescent="0.15"/>
    <row r="118" spans="34:122" ht="13.6" customHeight="1" x14ac:dyDescent="0.15"/>
    <row r="119" spans="34:122" ht="13.6" customHeight="1" x14ac:dyDescent="0.15"/>
    <row r="120" spans="34:122" ht="13.6" customHeight="1" x14ac:dyDescent="0.15">
      <c r="AH120" s="290"/>
    </row>
    <row r="121" spans="34:122" ht="13.6" customHeight="1" x14ac:dyDescent="0.15">
      <c r="AH121" s="290"/>
    </row>
    <row r="122" spans="34:122" ht="13.6" customHeight="1" x14ac:dyDescent="0.15"/>
    <row r="123" spans="34:122" ht="13.6" customHeight="1" x14ac:dyDescent="0.15"/>
    <row r="124" spans="34:122" ht="13.6" customHeight="1" x14ac:dyDescent="0.15"/>
    <row r="125" spans="34:122" ht="13.6" customHeight="1" x14ac:dyDescent="0.15">
      <c r="DR125" s="290" t="s">
        <v>497</v>
      </c>
    </row>
    <row r="126" spans="34:122" ht="13.6" hidden="1" customHeight="1" x14ac:dyDescent="0.15"/>
    <row r="127" spans="34:122" ht="13.6" hidden="1" customHeight="1" x14ac:dyDescent="0.15"/>
    <row r="128" spans="34:122" ht="13.6" hidden="1" customHeight="1" x14ac:dyDescent="0.15"/>
    <row r="129" ht="13.6" hidden="1" customHeight="1" x14ac:dyDescent="0.15"/>
    <row r="130" ht="13.6" hidden="1" customHeight="1" x14ac:dyDescent="0.15"/>
    <row r="131" ht="13.6" hidden="1" customHeight="1" x14ac:dyDescent="0.15"/>
    <row r="132" ht="13.6" hidden="1" customHeight="1" x14ac:dyDescent="0.15"/>
    <row r="133" ht="13.6" hidden="1" customHeight="1" x14ac:dyDescent="0.15"/>
    <row r="134" ht="13.6" hidden="1" customHeight="1" x14ac:dyDescent="0.15"/>
    <row r="135" ht="13.6" hidden="1" customHeight="1" x14ac:dyDescent="0.15"/>
  </sheetData>
  <sheetProtection algorithmName="SHA-512" hashValue="Y8+HdbMBsgLirin8x3uuyMSsQeWqfPyQvFabLUJNrFxHVwox2I88Xe/gBU7dP2pic+/CRE4etY+uTqb63N3CPQ==" saltValue="L2TPIstQtvQ/3uRk1TF0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2.9"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71222</v>
      </c>
      <c r="E3" s="161"/>
      <c r="F3" s="162">
        <v>45117</v>
      </c>
      <c r="G3" s="163"/>
      <c r="H3" s="164"/>
    </row>
    <row r="4" spans="1:8" x14ac:dyDescent="0.15">
      <c r="A4" s="165"/>
      <c r="B4" s="166"/>
      <c r="C4" s="167"/>
      <c r="D4" s="168">
        <v>28966</v>
      </c>
      <c r="E4" s="169"/>
      <c r="F4" s="170">
        <v>25589</v>
      </c>
      <c r="G4" s="171"/>
      <c r="H4" s="172"/>
    </row>
    <row r="5" spans="1:8" x14ac:dyDescent="0.15">
      <c r="A5" s="153" t="s">
        <v>543</v>
      </c>
      <c r="B5" s="158"/>
      <c r="C5" s="159"/>
      <c r="D5" s="160">
        <v>40896</v>
      </c>
      <c r="E5" s="161"/>
      <c r="F5" s="162">
        <v>39951</v>
      </c>
      <c r="G5" s="163"/>
      <c r="H5" s="164"/>
    </row>
    <row r="6" spans="1:8" x14ac:dyDescent="0.15">
      <c r="A6" s="165"/>
      <c r="B6" s="166"/>
      <c r="C6" s="167"/>
      <c r="D6" s="168">
        <v>17261</v>
      </c>
      <c r="E6" s="169"/>
      <c r="F6" s="170">
        <v>22555</v>
      </c>
      <c r="G6" s="171"/>
      <c r="H6" s="172"/>
    </row>
    <row r="7" spans="1:8" x14ac:dyDescent="0.15">
      <c r="A7" s="153" t="s">
        <v>544</v>
      </c>
      <c r="B7" s="158"/>
      <c r="C7" s="159"/>
      <c r="D7" s="160">
        <v>31271</v>
      </c>
      <c r="E7" s="161"/>
      <c r="F7" s="162">
        <v>39893</v>
      </c>
      <c r="G7" s="163"/>
      <c r="H7" s="164"/>
    </row>
    <row r="8" spans="1:8" x14ac:dyDescent="0.15">
      <c r="A8" s="165"/>
      <c r="B8" s="166"/>
      <c r="C8" s="167"/>
      <c r="D8" s="168">
        <v>16341</v>
      </c>
      <c r="E8" s="169"/>
      <c r="F8" s="170">
        <v>26170</v>
      </c>
      <c r="G8" s="171"/>
      <c r="H8" s="172"/>
    </row>
    <row r="9" spans="1:8" x14ac:dyDescent="0.15">
      <c r="A9" s="153" t="s">
        <v>545</v>
      </c>
      <c r="B9" s="158"/>
      <c r="C9" s="159"/>
      <c r="D9" s="160">
        <v>18865</v>
      </c>
      <c r="E9" s="161"/>
      <c r="F9" s="162">
        <v>41080</v>
      </c>
      <c r="G9" s="163"/>
      <c r="H9" s="164"/>
    </row>
    <row r="10" spans="1:8" x14ac:dyDescent="0.15">
      <c r="A10" s="165"/>
      <c r="B10" s="166"/>
      <c r="C10" s="167"/>
      <c r="D10" s="168">
        <v>11538</v>
      </c>
      <c r="E10" s="169"/>
      <c r="F10" s="170">
        <v>27265</v>
      </c>
      <c r="G10" s="171"/>
      <c r="H10" s="172"/>
    </row>
    <row r="11" spans="1:8" x14ac:dyDescent="0.15">
      <c r="A11" s="153" t="s">
        <v>546</v>
      </c>
      <c r="B11" s="158"/>
      <c r="C11" s="159"/>
      <c r="D11" s="160">
        <v>21528</v>
      </c>
      <c r="E11" s="161"/>
      <c r="F11" s="162">
        <v>33173</v>
      </c>
      <c r="G11" s="163"/>
      <c r="H11" s="164"/>
    </row>
    <row r="12" spans="1:8" x14ac:dyDescent="0.15">
      <c r="A12" s="165"/>
      <c r="B12" s="166"/>
      <c r="C12" s="173"/>
      <c r="D12" s="168">
        <v>12588</v>
      </c>
      <c r="E12" s="169"/>
      <c r="F12" s="170">
        <v>20353</v>
      </c>
      <c r="G12" s="171"/>
      <c r="H12" s="172"/>
    </row>
    <row r="13" spans="1:8" x14ac:dyDescent="0.15">
      <c r="A13" s="153"/>
      <c r="B13" s="158"/>
      <c r="C13" s="174"/>
      <c r="D13" s="175">
        <v>36756</v>
      </c>
      <c r="E13" s="176"/>
      <c r="F13" s="177">
        <v>39843</v>
      </c>
      <c r="G13" s="178"/>
      <c r="H13" s="164"/>
    </row>
    <row r="14" spans="1:8" x14ac:dyDescent="0.15">
      <c r="A14" s="165"/>
      <c r="B14" s="166"/>
      <c r="C14" s="167"/>
      <c r="D14" s="168">
        <v>17339</v>
      </c>
      <c r="E14" s="169"/>
      <c r="F14" s="170">
        <v>24386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6.11</v>
      </c>
      <c r="C19" s="179">
        <f>ROUND(VALUE(SUBSTITUTE(実質収支比率等に係る経年分析!G$48,"▲","-")),2)</f>
        <v>4.8</v>
      </c>
      <c r="D19" s="179">
        <f>ROUND(VALUE(SUBSTITUTE(実質収支比率等に係る経年分析!H$48,"▲","-")),2)</f>
        <v>4.54</v>
      </c>
      <c r="E19" s="179">
        <f>ROUND(VALUE(SUBSTITUTE(実質収支比率等に係る経年分析!I$48,"▲","-")),2)</f>
        <v>6.32</v>
      </c>
      <c r="F19" s="179">
        <f>ROUND(VALUE(SUBSTITUTE(実質収支比率等に係る経年分析!J$48,"▲","-")),2)</f>
        <v>4.51</v>
      </c>
    </row>
    <row r="20" spans="1:11" x14ac:dyDescent="0.15">
      <c r="A20" s="179" t="s">
        <v>54</v>
      </c>
      <c r="B20" s="179">
        <f>ROUND(VALUE(SUBSTITUTE(実質収支比率等に係る経年分析!F$47,"▲","-")),2)</f>
        <v>3.6</v>
      </c>
      <c r="C20" s="179">
        <f>ROUND(VALUE(SUBSTITUTE(実質収支比率等に係る経年分析!G$47,"▲","-")),2)</f>
        <v>7.09</v>
      </c>
      <c r="D20" s="179">
        <f>ROUND(VALUE(SUBSTITUTE(実質収支比率等に係る経年分析!H$47,"▲","-")),2)</f>
        <v>5.79</v>
      </c>
      <c r="E20" s="179">
        <f>ROUND(VALUE(SUBSTITUTE(実質収支比率等に係る経年分析!I$47,"▲","-")),2)</f>
        <v>5.94</v>
      </c>
      <c r="F20" s="179">
        <f>ROUND(VALUE(SUBSTITUTE(実質収支比率等に係る経年分析!J$47,"▲","-")),2)</f>
        <v>6.42</v>
      </c>
    </row>
    <row r="21" spans="1:11" x14ac:dyDescent="0.15">
      <c r="A21" s="179" t="s">
        <v>55</v>
      </c>
      <c r="B21" s="179">
        <f>IF(ISNUMBER(VALUE(SUBSTITUTE(実質収支比率等に係る経年分析!F$49,"▲","-"))),ROUND(VALUE(SUBSTITUTE(実質収支比率等に係る経年分析!F$49,"▲","-")),2),NA())</f>
        <v>-8.8000000000000007</v>
      </c>
      <c r="C21" s="179">
        <f>IF(ISNUMBER(VALUE(SUBSTITUTE(実質収支比率等に係る経年分析!G$49,"▲","-"))),ROUND(VALUE(SUBSTITUTE(実質収支比率等に係る経年分析!G$49,"▲","-")),2),NA())</f>
        <v>0.1</v>
      </c>
      <c r="D21" s="179">
        <f>IF(ISNUMBER(VALUE(SUBSTITUTE(実質収支比率等に係る経年分析!H$49,"▲","-"))),ROUND(VALUE(SUBSTITUTE(実質収支比率等に係る経年分析!H$49,"▲","-")),2),NA())</f>
        <v>-3.73</v>
      </c>
      <c r="E21" s="179">
        <f>IF(ISNUMBER(VALUE(SUBSTITUTE(実質収支比率等に係る経年分析!I$49,"▲","-"))),ROUND(VALUE(SUBSTITUTE(実質収支比率等に係る経年分析!I$49,"▲","-")),2),NA())</f>
        <v>-0.23</v>
      </c>
      <c r="F21" s="179">
        <f>IF(ISNUMBER(VALUE(SUBSTITUTE(実質収支比率等に係る経年分析!J$49,"▲","-"))),ROUND(VALUE(SUBSTITUTE(実質収支比率等に係る経年分析!J$49,"▲","-")),2),NA())</f>
        <v>-4.3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墓地事業特別会計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0.72</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1.07</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8.7200000000000006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4542</v>
      </c>
      <c r="E42" s="181"/>
      <c r="F42" s="181"/>
      <c r="G42" s="181">
        <f>'実質公債費比率（分子）の構造'!L$52</f>
        <v>4212</v>
      </c>
      <c r="H42" s="181"/>
      <c r="I42" s="181"/>
      <c r="J42" s="181">
        <f>'実質公債費比率（分子）の構造'!M$52</f>
        <v>4319</v>
      </c>
      <c r="K42" s="181"/>
      <c r="L42" s="181"/>
      <c r="M42" s="181">
        <f>'実質公債費比率（分子）の構造'!N$52</f>
        <v>4451</v>
      </c>
      <c r="N42" s="181"/>
      <c r="O42" s="181"/>
      <c r="P42" s="181">
        <f>'実質公債費比率（分子）の構造'!O$52</f>
        <v>4402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467</v>
      </c>
      <c r="C44" s="181"/>
      <c r="D44" s="181"/>
      <c r="E44" s="181">
        <f>'実質公債費比率（分子）の構造'!L$50</f>
        <v>383</v>
      </c>
      <c r="F44" s="181"/>
      <c r="G44" s="181"/>
      <c r="H44" s="181">
        <f>'実質公債費比率（分子）の構造'!M$50</f>
        <v>273</v>
      </c>
      <c r="I44" s="181"/>
      <c r="J44" s="181"/>
      <c r="K44" s="181">
        <f>'実質公債費比率（分子）の構造'!N$50</f>
        <v>253</v>
      </c>
      <c r="L44" s="181"/>
      <c r="M44" s="181"/>
      <c r="N44" s="181">
        <f>'実質公債費比率（分子）の構造'!O$50</f>
        <v>253</v>
      </c>
      <c r="O44" s="181"/>
      <c r="P44" s="181"/>
    </row>
    <row r="45" spans="1:16" x14ac:dyDescent="0.15">
      <c r="A45" s="181" t="s">
        <v>65</v>
      </c>
      <c r="B45" s="181">
        <f>'実質公債費比率（分子）の構造'!K$49</f>
        <v>27</v>
      </c>
      <c r="C45" s="181"/>
      <c r="D45" s="181"/>
      <c r="E45" s="181">
        <f>'実質公債費比率（分子）の構造'!L$49</f>
        <v>25</v>
      </c>
      <c r="F45" s="181"/>
      <c r="G45" s="181"/>
      <c r="H45" s="181">
        <f>'実質公債費比率（分子）の構造'!M$49</f>
        <v>23</v>
      </c>
      <c r="I45" s="181"/>
      <c r="J45" s="181"/>
      <c r="K45" s="181">
        <f>'実質公債費比率（分子）の構造'!N$49</f>
        <v>25</v>
      </c>
      <c r="L45" s="181"/>
      <c r="M45" s="181"/>
      <c r="N45" s="181">
        <f>'実質公債費比率（分子）の構造'!O$49</f>
        <v>21</v>
      </c>
      <c r="O45" s="181"/>
      <c r="P45" s="181"/>
    </row>
    <row r="46" spans="1:16" x14ac:dyDescent="0.15">
      <c r="A46" s="181" t="s">
        <v>66</v>
      </c>
      <c r="B46" s="181">
        <f>'実質公債費比率（分子）の構造'!K$48</f>
        <v>463</v>
      </c>
      <c r="C46" s="181"/>
      <c r="D46" s="181"/>
      <c r="E46" s="181">
        <f>'実質公債費比率（分子）の構造'!L$48</f>
        <v>595</v>
      </c>
      <c r="F46" s="181"/>
      <c r="G46" s="181"/>
      <c r="H46" s="181">
        <f>'実質公債費比率（分子）の構造'!M$48</f>
        <v>471</v>
      </c>
      <c r="I46" s="181"/>
      <c r="J46" s="181"/>
      <c r="K46" s="181">
        <f>'実質公債費比率（分子）の構造'!N$48</f>
        <v>456</v>
      </c>
      <c r="L46" s="181"/>
      <c r="M46" s="181"/>
      <c r="N46" s="181">
        <f>'実質公債費比率（分子）の構造'!O$48</f>
        <v>516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5912</v>
      </c>
      <c r="C49" s="181"/>
      <c r="D49" s="181"/>
      <c r="E49" s="181">
        <f>'実質公債費比率（分子）の構造'!L$45</f>
        <v>5539</v>
      </c>
      <c r="F49" s="181"/>
      <c r="G49" s="181"/>
      <c r="H49" s="181">
        <f>'実質公債費比率（分子）の構造'!M$45</f>
        <v>5391</v>
      </c>
      <c r="I49" s="181"/>
      <c r="J49" s="181"/>
      <c r="K49" s="181">
        <f>'実質公債費比率（分子）の構造'!N$45</f>
        <v>5494</v>
      </c>
      <c r="L49" s="181"/>
      <c r="M49" s="181"/>
      <c r="N49" s="181">
        <f>'実質公債費比率（分子）の構造'!O$45</f>
        <v>5701</v>
      </c>
      <c r="O49" s="181"/>
      <c r="P49" s="181"/>
    </row>
    <row r="50" spans="1:16" x14ac:dyDescent="0.15">
      <c r="A50" s="181" t="s">
        <v>70</v>
      </c>
      <c r="B50" s="181" t="e">
        <f>NA()</f>
        <v>#N/A</v>
      </c>
      <c r="C50" s="181">
        <f>IF(ISNUMBER('実質公債費比率（分子）の構造'!K$53),'実質公債費比率（分子）の構造'!K$53,NA())</f>
        <v>2327</v>
      </c>
      <c r="D50" s="181" t="e">
        <f>NA()</f>
        <v>#N/A</v>
      </c>
      <c r="E50" s="181" t="e">
        <f>NA()</f>
        <v>#N/A</v>
      </c>
      <c r="F50" s="181">
        <f>IF(ISNUMBER('実質公債費比率（分子）の構造'!L$53),'実質公債費比率（分子）の構造'!L$53,NA())</f>
        <v>2330</v>
      </c>
      <c r="G50" s="181" t="e">
        <f>NA()</f>
        <v>#N/A</v>
      </c>
      <c r="H50" s="181" t="e">
        <f>NA()</f>
        <v>#N/A</v>
      </c>
      <c r="I50" s="181">
        <f>IF(ISNUMBER('実質公債費比率（分子）の構造'!M$53),'実質公債費比率（分子）の構造'!M$53,NA())</f>
        <v>1839</v>
      </c>
      <c r="J50" s="181" t="e">
        <f>NA()</f>
        <v>#N/A</v>
      </c>
      <c r="K50" s="181" t="e">
        <f>NA()</f>
        <v>#N/A</v>
      </c>
      <c r="L50" s="181">
        <f>IF(ISNUMBER('実質公債費比率（分子）の構造'!N$53),'実質公債費比率（分子）の構造'!N$53,NA())</f>
        <v>1777</v>
      </c>
      <c r="M50" s="181" t="e">
        <f>NA()</f>
        <v>#N/A</v>
      </c>
      <c r="N50" s="181" t="e">
        <f>NA()</f>
        <v>#N/A</v>
      </c>
      <c r="O50" s="181">
        <f>IF(ISNUMBER('実質公債費比率（分子）の構造'!O$53),'実質公債費比率（分子）の構造'!O$53,NA())</f>
        <v>2089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38094</v>
      </c>
      <c r="E56" s="180"/>
      <c r="F56" s="180"/>
      <c r="G56" s="180">
        <f>'将来負担比率（分子）の構造'!J$52</f>
        <v>39259</v>
      </c>
      <c r="H56" s="180"/>
      <c r="I56" s="180"/>
      <c r="J56" s="180">
        <f>'将来負担比率（分子）の構造'!K$52</f>
        <v>39089</v>
      </c>
      <c r="K56" s="180"/>
      <c r="L56" s="180"/>
      <c r="M56" s="180">
        <f>'将来負担比率（分子）の構造'!L$52</f>
        <v>37813</v>
      </c>
      <c r="N56" s="180"/>
      <c r="O56" s="180"/>
      <c r="P56" s="180">
        <f>'将来負担比率（分子）の構造'!M$52</f>
        <v>37927</v>
      </c>
    </row>
    <row r="57" spans="1:16" x14ac:dyDescent="0.15">
      <c r="A57" s="180" t="s">
        <v>41</v>
      </c>
      <c r="B57" s="180"/>
      <c r="C57" s="180"/>
      <c r="D57" s="180">
        <f>'将来負担比率（分子）の構造'!I$51</f>
        <v>9197</v>
      </c>
      <c r="E57" s="180"/>
      <c r="F57" s="180"/>
      <c r="G57" s="180">
        <f>'将来負担比率（分子）の構造'!J$51</f>
        <v>11054</v>
      </c>
      <c r="H57" s="180"/>
      <c r="I57" s="180"/>
      <c r="J57" s="180">
        <f>'将来負担比率（分子）の構造'!K$51</f>
        <v>12237</v>
      </c>
      <c r="K57" s="180"/>
      <c r="L57" s="180"/>
      <c r="M57" s="180">
        <f>'将来負担比率（分子）の構造'!L$51</f>
        <v>11879</v>
      </c>
      <c r="N57" s="180"/>
      <c r="O57" s="180"/>
      <c r="P57" s="180">
        <f>'将来負担比率（分子）の構造'!M$51</f>
        <v>10667</v>
      </c>
    </row>
    <row r="58" spans="1:16" x14ac:dyDescent="0.15">
      <c r="A58" s="180" t="s">
        <v>40</v>
      </c>
      <c r="B58" s="180"/>
      <c r="C58" s="180"/>
      <c r="D58" s="180">
        <f>'将来負担比率（分子）の構造'!I$50</f>
        <v>2326</v>
      </c>
      <c r="E58" s="180"/>
      <c r="F58" s="180"/>
      <c r="G58" s="180">
        <f>'将来負担比率（分子）の構造'!J$50</f>
        <v>4205</v>
      </c>
      <c r="H58" s="180"/>
      <c r="I58" s="180"/>
      <c r="J58" s="180">
        <f>'将来負担比率（分子）の構造'!K$50</f>
        <v>4629</v>
      </c>
      <c r="K58" s="180"/>
      <c r="L58" s="180"/>
      <c r="M58" s="180">
        <f>'将来負担比率（分子）の構造'!L$50</f>
        <v>5956</v>
      </c>
      <c r="N58" s="180"/>
      <c r="O58" s="180"/>
      <c r="P58" s="180">
        <f>'将来負担比率（分子）の構造'!M$50</f>
        <v>7056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6</v>
      </c>
      <c r="L61" s="180"/>
      <c r="M61" s="180"/>
      <c r="N61" s="180" t="str">
        <f>'将来負担比率（分子）の構造'!M$46</f>
        <v>-</v>
      </c>
      <c r="O61" s="180"/>
      <c r="P61" s="180"/>
    </row>
    <row r="62" spans="1:16" x14ac:dyDescent="0.15">
      <c r="A62" s="180" t="s">
        <v>34</v>
      </c>
      <c r="B62" s="180">
        <f>'将来負担比率（分子）の構造'!I$45</f>
        <v>8429</v>
      </c>
      <c r="C62" s="180"/>
      <c r="D62" s="180"/>
      <c r="E62" s="180">
        <f>'将来負担比率（分子）の構造'!J$45</f>
        <v>7370</v>
      </c>
      <c r="F62" s="180"/>
      <c r="G62" s="180"/>
      <c r="H62" s="180">
        <f>'将来負担比率（分子）の構造'!K$45</f>
        <v>7160</v>
      </c>
      <c r="I62" s="180"/>
      <c r="J62" s="180"/>
      <c r="K62" s="180">
        <f>'将来負担比率（分子）の構造'!L$45</f>
        <v>6464</v>
      </c>
      <c r="L62" s="180"/>
      <c r="M62" s="180"/>
      <c r="N62" s="180">
        <f>'将来負担比率（分子）の構造'!M$45</f>
        <v>5520</v>
      </c>
      <c r="O62" s="180"/>
      <c r="P62" s="180"/>
    </row>
    <row r="63" spans="1:16" x14ac:dyDescent="0.15">
      <c r="A63" s="180" t="s">
        <v>33</v>
      </c>
      <c r="B63" s="180">
        <f>'将来負担比率（分子）の構造'!I$44</f>
        <v>144</v>
      </c>
      <c r="C63" s="180"/>
      <c r="D63" s="180"/>
      <c r="E63" s="180">
        <f>'将来負担比率（分子）の構造'!J$44</f>
        <v>119</v>
      </c>
      <c r="F63" s="180"/>
      <c r="G63" s="180"/>
      <c r="H63" s="180">
        <f>'将来負担比率（分子）の構造'!K$44</f>
        <v>548</v>
      </c>
      <c r="I63" s="180"/>
      <c r="J63" s="180"/>
      <c r="K63" s="180">
        <f>'将来負担比率（分子）の構造'!L$44</f>
        <v>526</v>
      </c>
      <c r="L63" s="180"/>
      <c r="M63" s="180"/>
      <c r="N63" s="180">
        <f>'将来負担比率（分子）の構造'!M$44</f>
        <v>1240</v>
      </c>
      <c r="O63" s="180"/>
      <c r="P63" s="180"/>
    </row>
    <row r="64" spans="1:16" x14ac:dyDescent="0.15">
      <c r="A64" s="180" t="s">
        <v>32</v>
      </c>
      <c r="B64" s="180">
        <f>'将来負担比率（分子）の構造'!I$43</f>
        <v>1485</v>
      </c>
      <c r="C64" s="180"/>
      <c r="D64" s="180"/>
      <c r="E64" s="180">
        <f>'将来負担比率（分子）の構造'!J$43</f>
        <v>1441</v>
      </c>
      <c r="F64" s="180"/>
      <c r="G64" s="180"/>
      <c r="H64" s="180">
        <f>'将来負担比率（分子）の構造'!K$43</f>
        <v>1339</v>
      </c>
      <c r="I64" s="180"/>
      <c r="J64" s="180"/>
      <c r="K64" s="180">
        <f>'将来負担比率（分子）の構造'!L$43</f>
        <v>1318</v>
      </c>
      <c r="L64" s="180"/>
      <c r="M64" s="180"/>
      <c r="N64" s="180">
        <f>'将来負担比率（分子）の構造'!M$43</f>
        <v>716</v>
      </c>
      <c r="O64" s="180"/>
      <c r="P64" s="180"/>
    </row>
    <row r="65" spans="1:16" x14ac:dyDescent="0.15">
      <c r="A65" s="180" t="s">
        <v>31</v>
      </c>
      <c r="B65" s="180">
        <f>'将来負担比率（分子）の構造'!I$42</f>
        <v>3403</v>
      </c>
      <c r="C65" s="180"/>
      <c r="D65" s="180"/>
      <c r="E65" s="180">
        <f>'将来負担比率（分子）の構造'!J$42</f>
        <v>3035</v>
      </c>
      <c r="F65" s="180"/>
      <c r="G65" s="180"/>
      <c r="H65" s="180">
        <f>'将来負担比率（分子）の構造'!K$42</f>
        <v>2817</v>
      </c>
      <c r="I65" s="180"/>
      <c r="J65" s="180"/>
      <c r="K65" s="180">
        <f>'将来負担比率（分子）の構造'!L$42</f>
        <v>2614</v>
      </c>
      <c r="L65" s="180"/>
      <c r="M65" s="180"/>
      <c r="N65" s="180">
        <f>'将来負担比率（分子）の構造'!M$42</f>
        <v>1732</v>
      </c>
      <c r="O65" s="180"/>
      <c r="P65" s="180"/>
    </row>
    <row r="66" spans="1:16" x14ac:dyDescent="0.15">
      <c r="A66" s="180" t="s">
        <v>30</v>
      </c>
      <c r="B66" s="180">
        <f>'将来負担比率（分子）の構造'!I$41</f>
        <v>56787</v>
      </c>
      <c r="C66" s="180"/>
      <c r="D66" s="180"/>
      <c r="E66" s="180">
        <f>'将来負担比率（分子）の構造'!J$41</f>
        <v>57256</v>
      </c>
      <c r="F66" s="180"/>
      <c r="G66" s="180"/>
      <c r="H66" s="180">
        <f>'将来負担比率（分子）の構造'!K$41</f>
        <v>57023</v>
      </c>
      <c r="I66" s="180"/>
      <c r="J66" s="180"/>
      <c r="K66" s="180">
        <f>'将来負担比率（分子）の構造'!L$41</f>
        <v>54614</v>
      </c>
      <c r="L66" s="180"/>
      <c r="M66" s="180"/>
      <c r="N66" s="180">
        <f>'将来負担比率（分子）の構造'!M$41</f>
        <v>52007</v>
      </c>
      <c r="O66" s="180"/>
      <c r="P66" s="180"/>
    </row>
    <row r="67" spans="1:16" x14ac:dyDescent="0.15">
      <c r="A67" s="180" t="s">
        <v>74</v>
      </c>
      <c r="B67" s="180" t="e">
        <f>NA()</f>
        <v>#N/A</v>
      </c>
      <c r="C67" s="180">
        <f>IF(ISNUMBER('将来負担比率（分子）の構造'!I$53), IF('将来負担比率（分子）の構造'!I$53 &lt; 0, 0, '将来負担比率（分子）の構造'!I$53), NA())</f>
        <v>20631</v>
      </c>
      <c r="D67" s="180" t="e">
        <f>NA()</f>
        <v>#N/A</v>
      </c>
      <c r="E67" s="180" t="e">
        <f>NA()</f>
        <v>#N/A</v>
      </c>
      <c r="F67" s="180">
        <f>IF(ISNUMBER('将来負担比率（分子）の構造'!J$53), IF('将来負担比率（分子）の構造'!J$53 &lt; 0, 0, '将来負担比率（分子）の構造'!J$53), NA())</f>
        <v>14703</v>
      </c>
      <c r="G67" s="180" t="e">
        <f>NA()</f>
        <v>#N/A</v>
      </c>
      <c r="H67" s="180" t="e">
        <f>NA()</f>
        <v>#N/A</v>
      </c>
      <c r="I67" s="180">
        <f>IF(ISNUMBER('将来負担比率（分子）の構造'!K$53), IF('将来負担比率（分子）の構造'!K$53 &lt; 0, 0, '将来負担比率（分子）の構造'!K$53), NA())</f>
        <v>12931</v>
      </c>
      <c r="J67" s="180" t="e">
        <f>NA()</f>
        <v>#N/A</v>
      </c>
      <c r="K67" s="180" t="e">
        <f>NA()</f>
        <v>#N/A</v>
      </c>
      <c r="L67" s="180">
        <f>IF(ISNUMBER('将来負担比率（分子）の構造'!L$53), IF('将来負担比率（分子）の構造'!L$53 &lt; 0, 0, '将来負担比率（分子）の構造'!L$53), NA())</f>
        <v>9893</v>
      </c>
      <c r="M67" s="180" t="e">
        <f>NA()</f>
        <v>#N/A</v>
      </c>
      <c r="N67" s="180" t="e">
        <f>NA()</f>
        <v>#N/A</v>
      </c>
      <c r="O67" s="180">
        <f>IF(ISNUMBER('将来負担比率（分子）の構造'!M$53), IF('将来負担比率（分子）の構造'!M$53 &lt; 0, 0, '将来負担比率（分子）の構造'!M$53), NA())</f>
        <v>5564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1878</v>
      </c>
      <c r="C72" s="184">
        <f>基金残高に係る経年分析!G55</f>
        <v>1946</v>
      </c>
      <c r="D72" s="184">
        <f>基金残高に係る経年分析!H55</f>
        <v>2130</v>
      </c>
    </row>
    <row r="73" spans="1:16" x14ac:dyDescent="0.15">
      <c r="A73" s="183" t="s">
        <v>77</v>
      </c>
      <c r="B73" s="184">
        <f>基金残高に係る経年分析!F56</f>
        <v>608</v>
      </c>
      <c r="C73" s="184">
        <f>基金残高に係る経年分析!G56</f>
        <v>808</v>
      </c>
      <c r="D73" s="184">
        <f>基金残高に係る経年分析!H56</f>
        <v>808</v>
      </c>
    </row>
    <row r="74" spans="1:16" x14ac:dyDescent="0.15">
      <c r="A74" s="183" t="s">
        <v>78</v>
      </c>
      <c r="B74" s="184">
        <f>基金残高に係る経年分析!F57</f>
        <v>752</v>
      </c>
      <c r="C74" s="184">
        <f>基金残高に係る経年分析!G57</f>
        <v>1245</v>
      </c>
      <c r="D74" s="184">
        <f>基金残高に係る経年分析!H57</f>
        <v>1714</v>
      </c>
    </row>
  </sheetData>
  <sheetProtection algorithmName="SHA-512" hashValue="5A95VXnyXD/txL5hJdoc6eNgudasF5JQuzRZW2XoWBMJit5p8ULSqBmlVuIZoLk7sSesNMzlFcIply3bly+zGw==" saltValue="QCQnMqYBN7f5UEjDBoa5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6"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6"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29236550</v>
      </c>
      <c r="S5" s="727"/>
      <c r="T5" s="727"/>
      <c r="U5" s="727"/>
      <c r="V5" s="727"/>
      <c r="W5" s="727"/>
      <c r="X5" s="727"/>
      <c r="Y5" s="773"/>
      <c r="Z5" s="791">
        <v>51.2</v>
      </c>
      <c r="AA5" s="791"/>
      <c r="AB5" s="791"/>
      <c r="AC5" s="791"/>
      <c r="AD5" s="792">
        <v>26983846</v>
      </c>
      <c r="AE5" s="792"/>
      <c r="AF5" s="792"/>
      <c r="AG5" s="792"/>
      <c r="AH5" s="792"/>
      <c r="AI5" s="792"/>
      <c r="AJ5" s="792"/>
      <c r="AK5" s="792"/>
      <c r="AL5" s="774">
        <v>81.2</v>
      </c>
      <c r="AM5" s="743"/>
      <c r="AN5" s="743"/>
      <c r="AO5" s="775"/>
      <c r="AP5" s="760" t="s">
        <v>225</v>
      </c>
      <c r="AQ5" s="761"/>
      <c r="AR5" s="761"/>
      <c r="AS5" s="761"/>
      <c r="AT5" s="761"/>
      <c r="AU5" s="761"/>
      <c r="AV5" s="761"/>
      <c r="AW5" s="761"/>
      <c r="AX5" s="761"/>
      <c r="AY5" s="761"/>
      <c r="AZ5" s="761"/>
      <c r="BA5" s="761"/>
      <c r="BB5" s="761"/>
      <c r="BC5" s="761"/>
      <c r="BD5" s="761"/>
      <c r="BE5" s="761"/>
      <c r="BF5" s="762"/>
      <c r="BG5" s="661">
        <v>26982338</v>
      </c>
      <c r="BH5" s="664"/>
      <c r="BI5" s="664"/>
      <c r="BJ5" s="664"/>
      <c r="BK5" s="664"/>
      <c r="BL5" s="664"/>
      <c r="BM5" s="664"/>
      <c r="BN5" s="665"/>
      <c r="BO5" s="723">
        <v>92.3</v>
      </c>
      <c r="BP5" s="723"/>
      <c r="BQ5" s="723"/>
      <c r="BR5" s="723"/>
      <c r="BS5" s="724">
        <v>285284</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367756</v>
      </c>
      <c r="S6" s="664"/>
      <c r="T6" s="664"/>
      <c r="U6" s="664"/>
      <c r="V6" s="664"/>
      <c r="W6" s="664"/>
      <c r="X6" s="664"/>
      <c r="Y6" s="665"/>
      <c r="Z6" s="723">
        <v>0.6</v>
      </c>
      <c r="AA6" s="723"/>
      <c r="AB6" s="723"/>
      <c r="AC6" s="723"/>
      <c r="AD6" s="724">
        <v>367756</v>
      </c>
      <c r="AE6" s="724"/>
      <c r="AF6" s="724"/>
      <c r="AG6" s="724"/>
      <c r="AH6" s="724"/>
      <c r="AI6" s="724"/>
      <c r="AJ6" s="724"/>
      <c r="AK6" s="724"/>
      <c r="AL6" s="666">
        <v>1.1000000000000001</v>
      </c>
      <c r="AM6" s="667"/>
      <c r="AN6" s="667"/>
      <c r="AO6" s="725"/>
      <c r="AP6" s="658" t="s">
        <v>230</v>
      </c>
      <c r="AQ6" s="659"/>
      <c r="AR6" s="659"/>
      <c r="AS6" s="659"/>
      <c r="AT6" s="659"/>
      <c r="AU6" s="659"/>
      <c r="AV6" s="659"/>
      <c r="AW6" s="659"/>
      <c r="AX6" s="659"/>
      <c r="AY6" s="659"/>
      <c r="AZ6" s="659"/>
      <c r="BA6" s="659"/>
      <c r="BB6" s="659"/>
      <c r="BC6" s="659"/>
      <c r="BD6" s="659"/>
      <c r="BE6" s="659"/>
      <c r="BF6" s="660"/>
      <c r="BG6" s="661">
        <v>26982338</v>
      </c>
      <c r="BH6" s="664"/>
      <c r="BI6" s="664"/>
      <c r="BJ6" s="664"/>
      <c r="BK6" s="664"/>
      <c r="BL6" s="664"/>
      <c r="BM6" s="664"/>
      <c r="BN6" s="665"/>
      <c r="BO6" s="723">
        <v>92.3</v>
      </c>
      <c r="BP6" s="723"/>
      <c r="BQ6" s="723"/>
      <c r="BR6" s="723"/>
      <c r="BS6" s="724">
        <v>285284</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369574</v>
      </c>
      <c r="CS6" s="664"/>
      <c r="CT6" s="664"/>
      <c r="CU6" s="664"/>
      <c r="CV6" s="664"/>
      <c r="CW6" s="664"/>
      <c r="CX6" s="664"/>
      <c r="CY6" s="665"/>
      <c r="CZ6" s="774">
        <v>0.7</v>
      </c>
      <c r="DA6" s="743"/>
      <c r="DB6" s="743"/>
      <c r="DC6" s="777"/>
      <c r="DD6" s="669" t="s">
        <v>126</v>
      </c>
      <c r="DE6" s="664"/>
      <c r="DF6" s="664"/>
      <c r="DG6" s="664"/>
      <c r="DH6" s="664"/>
      <c r="DI6" s="664"/>
      <c r="DJ6" s="664"/>
      <c r="DK6" s="664"/>
      <c r="DL6" s="664"/>
      <c r="DM6" s="664"/>
      <c r="DN6" s="664"/>
      <c r="DO6" s="664"/>
      <c r="DP6" s="665"/>
      <c r="DQ6" s="669">
        <v>369501</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42737</v>
      </c>
      <c r="S7" s="664"/>
      <c r="T7" s="664"/>
      <c r="U7" s="664"/>
      <c r="V7" s="664"/>
      <c r="W7" s="664"/>
      <c r="X7" s="664"/>
      <c r="Y7" s="665"/>
      <c r="Z7" s="723">
        <v>0.1</v>
      </c>
      <c r="AA7" s="723"/>
      <c r="AB7" s="723"/>
      <c r="AC7" s="723"/>
      <c r="AD7" s="724">
        <v>42737</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14801974</v>
      </c>
      <c r="BH7" s="664"/>
      <c r="BI7" s="664"/>
      <c r="BJ7" s="664"/>
      <c r="BK7" s="664"/>
      <c r="BL7" s="664"/>
      <c r="BM7" s="664"/>
      <c r="BN7" s="665"/>
      <c r="BO7" s="723">
        <v>50.6</v>
      </c>
      <c r="BP7" s="723"/>
      <c r="BQ7" s="723"/>
      <c r="BR7" s="723"/>
      <c r="BS7" s="724">
        <v>285284</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5578716</v>
      </c>
      <c r="CS7" s="664"/>
      <c r="CT7" s="664"/>
      <c r="CU7" s="664"/>
      <c r="CV7" s="664"/>
      <c r="CW7" s="664"/>
      <c r="CX7" s="664"/>
      <c r="CY7" s="665"/>
      <c r="CZ7" s="723">
        <v>10.199999999999999</v>
      </c>
      <c r="DA7" s="723"/>
      <c r="DB7" s="723"/>
      <c r="DC7" s="723"/>
      <c r="DD7" s="669">
        <v>71198</v>
      </c>
      <c r="DE7" s="664"/>
      <c r="DF7" s="664"/>
      <c r="DG7" s="664"/>
      <c r="DH7" s="664"/>
      <c r="DI7" s="664"/>
      <c r="DJ7" s="664"/>
      <c r="DK7" s="664"/>
      <c r="DL7" s="664"/>
      <c r="DM7" s="664"/>
      <c r="DN7" s="664"/>
      <c r="DO7" s="664"/>
      <c r="DP7" s="665"/>
      <c r="DQ7" s="669">
        <v>5071300</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140324</v>
      </c>
      <c r="S8" s="664"/>
      <c r="T8" s="664"/>
      <c r="U8" s="664"/>
      <c r="V8" s="664"/>
      <c r="W8" s="664"/>
      <c r="X8" s="664"/>
      <c r="Y8" s="665"/>
      <c r="Z8" s="723">
        <v>0.2</v>
      </c>
      <c r="AA8" s="723"/>
      <c r="AB8" s="723"/>
      <c r="AC8" s="723"/>
      <c r="AD8" s="724">
        <v>140324</v>
      </c>
      <c r="AE8" s="724"/>
      <c r="AF8" s="724"/>
      <c r="AG8" s="724"/>
      <c r="AH8" s="724"/>
      <c r="AI8" s="724"/>
      <c r="AJ8" s="724"/>
      <c r="AK8" s="724"/>
      <c r="AL8" s="666">
        <v>0.4</v>
      </c>
      <c r="AM8" s="667"/>
      <c r="AN8" s="667"/>
      <c r="AO8" s="725"/>
      <c r="AP8" s="658" t="s">
        <v>236</v>
      </c>
      <c r="AQ8" s="659"/>
      <c r="AR8" s="659"/>
      <c r="AS8" s="659"/>
      <c r="AT8" s="659"/>
      <c r="AU8" s="659"/>
      <c r="AV8" s="659"/>
      <c r="AW8" s="659"/>
      <c r="AX8" s="659"/>
      <c r="AY8" s="659"/>
      <c r="AZ8" s="659"/>
      <c r="BA8" s="659"/>
      <c r="BB8" s="659"/>
      <c r="BC8" s="659"/>
      <c r="BD8" s="659"/>
      <c r="BE8" s="659"/>
      <c r="BF8" s="660"/>
      <c r="BG8" s="661">
        <v>350221</v>
      </c>
      <c r="BH8" s="664"/>
      <c r="BI8" s="664"/>
      <c r="BJ8" s="664"/>
      <c r="BK8" s="664"/>
      <c r="BL8" s="664"/>
      <c r="BM8" s="664"/>
      <c r="BN8" s="665"/>
      <c r="BO8" s="723">
        <v>1.2</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24201923</v>
      </c>
      <c r="CS8" s="664"/>
      <c r="CT8" s="664"/>
      <c r="CU8" s="664"/>
      <c r="CV8" s="664"/>
      <c r="CW8" s="664"/>
      <c r="CX8" s="664"/>
      <c r="CY8" s="665"/>
      <c r="CZ8" s="723">
        <v>44.1</v>
      </c>
      <c r="DA8" s="723"/>
      <c r="DB8" s="723"/>
      <c r="DC8" s="723"/>
      <c r="DD8" s="669">
        <v>783115</v>
      </c>
      <c r="DE8" s="664"/>
      <c r="DF8" s="664"/>
      <c r="DG8" s="664"/>
      <c r="DH8" s="664"/>
      <c r="DI8" s="664"/>
      <c r="DJ8" s="664"/>
      <c r="DK8" s="664"/>
      <c r="DL8" s="664"/>
      <c r="DM8" s="664"/>
      <c r="DN8" s="664"/>
      <c r="DO8" s="664"/>
      <c r="DP8" s="665"/>
      <c r="DQ8" s="669">
        <v>11477297</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129349</v>
      </c>
      <c r="S9" s="664"/>
      <c r="T9" s="664"/>
      <c r="U9" s="664"/>
      <c r="V9" s="664"/>
      <c r="W9" s="664"/>
      <c r="X9" s="664"/>
      <c r="Y9" s="665"/>
      <c r="Z9" s="723">
        <v>0.2</v>
      </c>
      <c r="AA9" s="723"/>
      <c r="AB9" s="723"/>
      <c r="AC9" s="723"/>
      <c r="AD9" s="724">
        <v>129349</v>
      </c>
      <c r="AE9" s="724"/>
      <c r="AF9" s="724"/>
      <c r="AG9" s="724"/>
      <c r="AH9" s="724"/>
      <c r="AI9" s="724"/>
      <c r="AJ9" s="724"/>
      <c r="AK9" s="724"/>
      <c r="AL9" s="666">
        <v>0.4</v>
      </c>
      <c r="AM9" s="667"/>
      <c r="AN9" s="667"/>
      <c r="AO9" s="725"/>
      <c r="AP9" s="658" t="s">
        <v>240</v>
      </c>
      <c r="AQ9" s="659"/>
      <c r="AR9" s="659"/>
      <c r="AS9" s="659"/>
      <c r="AT9" s="659"/>
      <c r="AU9" s="659"/>
      <c r="AV9" s="659"/>
      <c r="AW9" s="659"/>
      <c r="AX9" s="659"/>
      <c r="AY9" s="659"/>
      <c r="AZ9" s="659"/>
      <c r="BA9" s="659"/>
      <c r="BB9" s="659"/>
      <c r="BC9" s="659"/>
      <c r="BD9" s="659"/>
      <c r="BE9" s="659"/>
      <c r="BF9" s="660"/>
      <c r="BG9" s="661">
        <v>12507225</v>
      </c>
      <c r="BH9" s="664"/>
      <c r="BI9" s="664"/>
      <c r="BJ9" s="664"/>
      <c r="BK9" s="664"/>
      <c r="BL9" s="664"/>
      <c r="BM9" s="664"/>
      <c r="BN9" s="665"/>
      <c r="BO9" s="723">
        <v>42.8</v>
      </c>
      <c r="BP9" s="723"/>
      <c r="BQ9" s="723"/>
      <c r="BR9" s="723"/>
      <c r="BS9" s="669" t="s">
        <v>126</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5089112</v>
      </c>
      <c r="CS9" s="664"/>
      <c r="CT9" s="664"/>
      <c r="CU9" s="664"/>
      <c r="CV9" s="664"/>
      <c r="CW9" s="664"/>
      <c r="CX9" s="664"/>
      <c r="CY9" s="665"/>
      <c r="CZ9" s="723">
        <v>9.3000000000000007</v>
      </c>
      <c r="DA9" s="723"/>
      <c r="DB9" s="723"/>
      <c r="DC9" s="723"/>
      <c r="DD9" s="669">
        <v>352602</v>
      </c>
      <c r="DE9" s="664"/>
      <c r="DF9" s="664"/>
      <c r="DG9" s="664"/>
      <c r="DH9" s="664"/>
      <c r="DI9" s="664"/>
      <c r="DJ9" s="664"/>
      <c r="DK9" s="664"/>
      <c r="DL9" s="664"/>
      <c r="DM9" s="664"/>
      <c r="DN9" s="664"/>
      <c r="DO9" s="664"/>
      <c r="DP9" s="665"/>
      <c r="DQ9" s="669">
        <v>4381390</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126</v>
      </c>
      <c r="AA10" s="723"/>
      <c r="AB10" s="723"/>
      <c r="AC10" s="723"/>
      <c r="AD10" s="724" t="s">
        <v>126</v>
      </c>
      <c r="AE10" s="724"/>
      <c r="AF10" s="724"/>
      <c r="AG10" s="724"/>
      <c r="AH10" s="724"/>
      <c r="AI10" s="724"/>
      <c r="AJ10" s="724"/>
      <c r="AK10" s="724"/>
      <c r="AL10" s="666" t="s">
        <v>126</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456741</v>
      </c>
      <c r="BH10" s="664"/>
      <c r="BI10" s="664"/>
      <c r="BJ10" s="664"/>
      <c r="BK10" s="664"/>
      <c r="BL10" s="664"/>
      <c r="BM10" s="664"/>
      <c r="BN10" s="665"/>
      <c r="BO10" s="723">
        <v>1.6</v>
      </c>
      <c r="BP10" s="723"/>
      <c r="BQ10" s="723"/>
      <c r="BR10" s="723"/>
      <c r="BS10" s="669" t="s">
        <v>126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10841</v>
      </c>
      <c r="CS10" s="664"/>
      <c r="CT10" s="664"/>
      <c r="CU10" s="664"/>
      <c r="CV10" s="664"/>
      <c r="CW10" s="664"/>
      <c r="CX10" s="664"/>
      <c r="CY10" s="665"/>
      <c r="CZ10" s="723">
        <v>0</v>
      </c>
      <c r="DA10" s="723"/>
      <c r="DB10" s="723"/>
      <c r="DC10" s="723"/>
      <c r="DD10" s="669" t="s">
        <v>126</v>
      </c>
      <c r="DE10" s="664"/>
      <c r="DF10" s="664"/>
      <c r="DG10" s="664"/>
      <c r="DH10" s="664"/>
      <c r="DI10" s="664"/>
      <c r="DJ10" s="664"/>
      <c r="DK10" s="664"/>
      <c r="DL10" s="664"/>
      <c r="DM10" s="664"/>
      <c r="DN10" s="664"/>
      <c r="DO10" s="664"/>
      <c r="DP10" s="665"/>
      <c r="DQ10" s="669">
        <v>10841</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136</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1487787</v>
      </c>
      <c r="BH11" s="664"/>
      <c r="BI11" s="664"/>
      <c r="BJ11" s="664"/>
      <c r="BK11" s="664"/>
      <c r="BL11" s="664"/>
      <c r="BM11" s="664"/>
      <c r="BN11" s="665"/>
      <c r="BO11" s="723">
        <v>5.0999999999999996</v>
      </c>
      <c r="BP11" s="723"/>
      <c r="BQ11" s="723"/>
      <c r="BR11" s="723"/>
      <c r="BS11" s="669">
        <v>285284</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324039</v>
      </c>
      <c r="CS11" s="664"/>
      <c r="CT11" s="664"/>
      <c r="CU11" s="664"/>
      <c r="CV11" s="664"/>
      <c r="CW11" s="664"/>
      <c r="CX11" s="664"/>
      <c r="CY11" s="665"/>
      <c r="CZ11" s="723">
        <v>0.6</v>
      </c>
      <c r="DA11" s="723"/>
      <c r="DB11" s="723"/>
      <c r="DC11" s="723"/>
      <c r="DD11" s="669">
        <v>24061</v>
      </c>
      <c r="DE11" s="664"/>
      <c r="DF11" s="664"/>
      <c r="DG11" s="664"/>
      <c r="DH11" s="664"/>
      <c r="DI11" s="664"/>
      <c r="DJ11" s="664"/>
      <c r="DK11" s="664"/>
      <c r="DL11" s="664"/>
      <c r="DM11" s="664"/>
      <c r="DN11" s="664"/>
      <c r="DO11" s="664"/>
      <c r="DP11" s="665"/>
      <c r="DQ11" s="669">
        <v>271224</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3367664</v>
      </c>
      <c r="S12" s="664"/>
      <c r="T12" s="664"/>
      <c r="U12" s="664"/>
      <c r="V12" s="664"/>
      <c r="W12" s="664"/>
      <c r="X12" s="664"/>
      <c r="Y12" s="665"/>
      <c r="Z12" s="723">
        <v>5.9</v>
      </c>
      <c r="AA12" s="723"/>
      <c r="AB12" s="723"/>
      <c r="AC12" s="723"/>
      <c r="AD12" s="724">
        <v>3367664</v>
      </c>
      <c r="AE12" s="724"/>
      <c r="AF12" s="724"/>
      <c r="AG12" s="724"/>
      <c r="AH12" s="724"/>
      <c r="AI12" s="724"/>
      <c r="AJ12" s="724"/>
      <c r="AK12" s="724"/>
      <c r="AL12" s="666">
        <v>10.1</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10830837</v>
      </c>
      <c r="BH12" s="664"/>
      <c r="BI12" s="664"/>
      <c r="BJ12" s="664"/>
      <c r="BK12" s="664"/>
      <c r="BL12" s="664"/>
      <c r="BM12" s="664"/>
      <c r="BN12" s="665"/>
      <c r="BO12" s="723">
        <v>37</v>
      </c>
      <c r="BP12" s="723"/>
      <c r="BQ12" s="723"/>
      <c r="BR12" s="723"/>
      <c r="BS12" s="669" t="s">
        <v>126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511664</v>
      </c>
      <c r="CS12" s="664"/>
      <c r="CT12" s="664"/>
      <c r="CU12" s="664"/>
      <c r="CV12" s="664"/>
      <c r="CW12" s="664"/>
      <c r="CX12" s="664"/>
      <c r="CY12" s="665"/>
      <c r="CZ12" s="723">
        <v>0.9</v>
      </c>
      <c r="DA12" s="723"/>
      <c r="DB12" s="723"/>
      <c r="DC12" s="723"/>
      <c r="DD12" s="669">
        <v>3192</v>
      </c>
      <c r="DE12" s="664"/>
      <c r="DF12" s="664"/>
      <c r="DG12" s="664"/>
      <c r="DH12" s="664"/>
      <c r="DI12" s="664"/>
      <c r="DJ12" s="664"/>
      <c r="DK12" s="664"/>
      <c r="DL12" s="664"/>
      <c r="DM12" s="664"/>
      <c r="DN12" s="664"/>
      <c r="DO12" s="664"/>
      <c r="DP12" s="665"/>
      <c r="DQ12" s="669">
        <v>209462</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51861</v>
      </c>
      <c r="S13" s="664"/>
      <c r="T13" s="664"/>
      <c r="U13" s="664"/>
      <c r="V13" s="664"/>
      <c r="W13" s="664"/>
      <c r="X13" s="664"/>
      <c r="Y13" s="665"/>
      <c r="Z13" s="723">
        <v>0.1</v>
      </c>
      <c r="AA13" s="723"/>
      <c r="AB13" s="723"/>
      <c r="AC13" s="723"/>
      <c r="AD13" s="724">
        <v>51861</v>
      </c>
      <c r="AE13" s="724"/>
      <c r="AF13" s="724"/>
      <c r="AG13" s="724"/>
      <c r="AH13" s="724"/>
      <c r="AI13" s="724"/>
      <c r="AJ13" s="724"/>
      <c r="AK13" s="724"/>
      <c r="AL13" s="666">
        <v>0.2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10818558</v>
      </c>
      <c r="BH13" s="664"/>
      <c r="BI13" s="664"/>
      <c r="BJ13" s="664"/>
      <c r="BK13" s="664"/>
      <c r="BL13" s="664"/>
      <c r="BM13" s="664"/>
      <c r="BN13" s="665"/>
      <c r="BO13" s="723">
        <v>37</v>
      </c>
      <c r="BP13" s="723"/>
      <c r="BQ13" s="723"/>
      <c r="BR13" s="723"/>
      <c r="BS13" s="669" t="s">
        <v>126</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3660880</v>
      </c>
      <c r="CS13" s="664"/>
      <c r="CT13" s="664"/>
      <c r="CU13" s="664"/>
      <c r="CV13" s="664"/>
      <c r="CW13" s="664"/>
      <c r="CX13" s="664"/>
      <c r="CY13" s="665"/>
      <c r="CZ13" s="723">
        <v>6.7</v>
      </c>
      <c r="DA13" s="723"/>
      <c r="DB13" s="723"/>
      <c r="DC13" s="723"/>
      <c r="DD13" s="669">
        <v>1218949</v>
      </c>
      <c r="DE13" s="664"/>
      <c r="DF13" s="664"/>
      <c r="DG13" s="664"/>
      <c r="DH13" s="664"/>
      <c r="DI13" s="664"/>
      <c r="DJ13" s="664"/>
      <c r="DK13" s="664"/>
      <c r="DL13" s="664"/>
      <c r="DM13" s="664"/>
      <c r="DN13" s="664"/>
      <c r="DO13" s="664"/>
      <c r="DP13" s="665"/>
      <c r="DQ13" s="669">
        <v>2912021</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237</v>
      </c>
      <c r="AA14" s="723"/>
      <c r="AB14" s="723"/>
      <c r="AC14" s="723"/>
      <c r="AD14" s="724" t="s">
        <v>126</v>
      </c>
      <c r="AE14" s="724"/>
      <c r="AF14" s="724"/>
      <c r="AG14" s="724"/>
      <c r="AH14" s="724"/>
      <c r="AI14" s="724"/>
      <c r="AJ14" s="724"/>
      <c r="AK14" s="724"/>
      <c r="AL14" s="666" t="s">
        <v>126</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235402</v>
      </c>
      <c r="BH14" s="664"/>
      <c r="BI14" s="664"/>
      <c r="BJ14" s="664"/>
      <c r="BK14" s="664"/>
      <c r="BL14" s="664"/>
      <c r="BM14" s="664"/>
      <c r="BN14" s="665"/>
      <c r="BO14" s="723">
        <v>0.8</v>
      </c>
      <c r="BP14" s="723"/>
      <c r="BQ14" s="723"/>
      <c r="BR14" s="723"/>
      <c r="BS14" s="669" t="s">
        <v>126</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2293294</v>
      </c>
      <c r="CS14" s="664"/>
      <c r="CT14" s="664"/>
      <c r="CU14" s="664"/>
      <c r="CV14" s="664"/>
      <c r="CW14" s="664"/>
      <c r="CX14" s="664"/>
      <c r="CY14" s="665"/>
      <c r="CZ14" s="723">
        <v>4.2</v>
      </c>
      <c r="DA14" s="723"/>
      <c r="DB14" s="723"/>
      <c r="DC14" s="723"/>
      <c r="DD14" s="669">
        <v>377551</v>
      </c>
      <c r="DE14" s="664"/>
      <c r="DF14" s="664"/>
      <c r="DG14" s="664"/>
      <c r="DH14" s="664"/>
      <c r="DI14" s="664"/>
      <c r="DJ14" s="664"/>
      <c r="DK14" s="664"/>
      <c r="DL14" s="664"/>
      <c r="DM14" s="664"/>
      <c r="DN14" s="664"/>
      <c r="DO14" s="664"/>
      <c r="DP14" s="665"/>
      <c r="DQ14" s="669">
        <v>1966288</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132822</v>
      </c>
      <c r="S15" s="664"/>
      <c r="T15" s="664"/>
      <c r="U15" s="664"/>
      <c r="V15" s="664"/>
      <c r="W15" s="664"/>
      <c r="X15" s="664"/>
      <c r="Y15" s="665"/>
      <c r="Z15" s="723">
        <v>0.2</v>
      </c>
      <c r="AA15" s="723"/>
      <c r="AB15" s="723"/>
      <c r="AC15" s="723"/>
      <c r="AD15" s="724">
        <v>132822</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1114125</v>
      </c>
      <c r="BH15" s="664"/>
      <c r="BI15" s="664"/>
      <c r="BJ15" s="664"/>
      <c r="BK15" s="664"/>
      <c r="BL15" s="664"/>
      <c r="BM15" s="664"/>
      <c r="BN15" s="665"/>
      <c r="BO15" s="723">
        <v>3.8</v>
      </c>
      <c r="BP15" s="723"/>
      <c r="BQ15" s="723"/>
      <c r="BR15" s="723"/>
      <c r="BS15" s="669" t="s">
        <v>126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7104432</v>
      </c>
      <c r="CS15" s="664"/>
      <c r="CT15" s="664"/>
      <c r="CU15" s="664"/>
      <c r="CV15" s="664"/>
      <c r="CW15" s="664"/>
      <c r="CX15" s="664"/>
      <c r="CY15" s="665"/>
      <c r="CZ15" s="723">
        <v>13</v>
      </c>
      <c r="DA15" s="723"/>
      <c r="DB15" s="723"/>
      <c r="DC15" s="723"/>
      <c r="DD15" s="669">
        <v>1450435</v>
      </c>
      <c r="DE15" s="664"/>
      <c r="DF15" s="664"/>
      <c r="DG15" s="664"/>
      <c r="DH15" s="664"/>
      <c r="DI15" s="664"/>
      <c r="DJ15" s="664"/>
      <c r="DK15" s="664"/>
      <c r="DL15" s="664"/>
      <c r="DM15" s="664"/>
      <c r="DN15" s="664"/>
      <c r="DO15" s="664"/>
      <c r="DP15" s="665"/>
      <c r="DQ15" s="669">
        <v>4688338</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237</v>
      </c>
      <c r="AA16" s="723"/>
      <c r="AB16" s="723"/>
      <c r="AC16" s="723"/>
      <c r="AD16" s="724" t="s">
        <v>126</v>
      </c>
      <c r="AE16" s="724"/>
      <c r="AF16" s="724"/>
      <c r="AG16" s="724"/>
      <c r="AH16" s="724"/>
      <c r="AI16" s="724"/>
      <c r="AJ16" s="724"/>
      <c r="AK16" s="724"/>
      <c r="AL16" s="666" t="s">
        <v>126</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126</v>
      </c>
      <c r="BH16" s="664"/>
      <c r="BI16" s="664"/>
      <c r="BJ16" s="664"/>
      <c r="BK16" s="664"/>
      <c r="BL16" s="664"/>
      <c r="BM16" s="664"/>
      <c r="BN16" s="665"/>
      <c r="BO16" s="723" t="s">
        <v>126</v>
      </c>
      <c r="BP16" s="723"/>
      <c r="BQ16" s="723"/>
      <c r="BR16" s="723"/>
      <c r="BS16" s="669" t="s">
        <v>262</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141</v>
      </c>
      <c r="CS16" s="664"/>
      <c r="CT16" s="664"/>
      <c r="CU16" s="664"/>
      <c r="CV16" s="664"/>
      <c r="CW16" s="664"/>
      <c r="CX16" s="664"/>
      <c r="CY16" s="665"/>
      <c r="CZ16" s="723">
        <v>0</v>
      </c>
      <c r="DA16" s="723"/>
      <c r="DB16" s="723"/>
      <c r="DC16" s="723"/>
      <c r="DD16" s="669" t="s">
        <v>126</v>
      </c>
      <c r="DE16" s="664"/>
      <c r="DF16" s="664"/>
      <c r="DG16" s="664"/>
      <c r="DH16" s="664"/>
      <c r="DI16" s="664"/>
      <c r="DJ16" s="664"/>
      <c r="DK16" s="664"/>
      <c r="DL16" s="664"/>
      <c r="DM16" s="664"/>
      <c r="DN16" s="664"/>
      <c r="DO16" s="664"/>
      <c r="DP16" s="665"/>
      <c r="DQ16" s="669">
        <v>141</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199104</v>
      </c>
      <c r="S17" s="664"/>
      <c r="T17" s="664"/>
      <c r="U17" s="664"/>
      <c r="V17" s="664"/>
      <c r="W17" s="664"/>
      <c r="X17" s="664"/>
      <c r="Y17" s="665"/>
      <c r="Z17" s="723">
        <v>0.3</v>
      </c>
      <c r="AA17" s="723"/>
      <c r="AB17" s="723"/>
      <c r="AC17" s="723"/>
      <c r="AD17" s="724">
        <v>199104</v>
      </c>
      <c r="AE17" s="724"/>
      <c r="AF17" s="724"/>
      <c r="AG17" s="724"/>
      <c r="AH17" s="724"/>
      <c r="AI17" s="724"/>
      <c r="AJ17" s="724"/>
      <c r="AK17" s="724"/>
      <c r="AL17" s="666">
        <v>0.6</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126</v>
      </c>
      <c r="BH17" s="664"/>
      <c r="BI17" s="664"/>
      <c r="BJ17" s="664"/>
      <c r="BK17" s="664"/>
      <c r="BL17" s="664"/>
      <c r="BM17" s="664"/>
      <c r="BN17" s="665"/>
      <c r="BO17" s="723" t="s">
        <v>126</v>
      </c>
      <c r="BP17" s="723"/>
      <c r="BQ17" s="723"/>
      <c r="BR17" s="723"/>
      <c r="BS17" s="669" t="s">
        <v>126</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5700721</v>
      </c>
      <c r="CS17" s="664"/>
      <c r="CT17" s="664"/>
      <c r="CU17" s="664"/>
      <c r="CV17" s="664"/>
      <c r="CW17" s="664"/>
      <c r="CX17" s="664"/>
      <c r="CY17" s="665"/>
      <c r="CZ17" s="723">
        <v>10.4</v>
      </c>
      <c r="DA17" s="723"/>
      <c r="DB17" s="723"/>
      <c r="DC17" s="723"/>
      <c r="DD17" s="669" t="s">
        <v>237</v>
      </c>
      <c r="DE17" s="664"/>
      <c r="DF17" s="664"/>
      <c r="DG17" s="664"/>
      <c r="DH17" s="664"/>
      <c r="DI17" s="664"/>
      <c r="DJ17" s="664"/>
      <c r="DK17" s="664"/>
      <c r="DL17" s="664"/>
      <c r="DM17" s="664"/>
      <c r="DN17" s="664"/>
      <c r="DO17" s="664"/>
      <c r="DP17" s="665"/>
      <c r="DQ17" s="669">
        <v>5686048</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1158163</v>
      </c>
      <c r="S18" s="664"/>
      <c r="T18" s="664"/>
      <c r="U18" s="664"/>
      <c r="V18" s="664"/>
      <c r="W18" s="664"/>
      <c r="X18" s="664"/>
      <c r="Y18" s="665"/>
      <c r="Z18" s="723">
        <v>2</v>
      </c>
      <c r="AA18" s="723"/>
      <c r="AB18" s="723"/>
      <c r="AC18" s="723"/>
      <c r="AD18" s="724">
        <v>995502</v>
      </c>
      <c r="AE18" s="724"/>
      <c r="AF18" s="724"/>
      <c r="AG18" s="724"/>
      <c r="AH18" s="724"/>
      <c r="AI18" s="724"/>
      <c r="AJ18" s="724"/>
      <c r="AK18" s="724"/>
      <c r="AL18" s="666">
        <v>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126</v>
      </c>
      <c r="BP18" s="723"/>
      <c r="BQ18" s="723"/>
      <c r="BR18" s="723"/>
      <c r="BS18" s="669" t="s">
        <v>126</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126</v>
      </c>
      <c r="CS18" s="664"/>
      <c r="CT18" s="664"/>
      <c r="CU18" s="664"/>
      <c r="CV18" s="664"/>
      <c r="CW18" s="664"/>
      <c r="CX18" s="664"/>
      <c r="CY18" s="665"/>
      <c r="CZ18" s="723" t="s">
        <v>126</v>
      </c>
      <c r="DA18" s="723"/>
      <c r="DB18" s="723"/>
      <c r="DC18" s="723"/>
      <c r="DD18" s="669" t="s">
        <v>136</v>
      </c>
      <c r="DE18" s="664"/>
      <c r="DF18" s="664"/>
      <c r="DG18" s="664"/>
      <c r="DH18" s="664"/>
      <c r="DI18" s="664"/>
      <c r="DJ18" s="664"/>
      <c r="DK18" s="664"/>
      <c r="DL18" s="664"/>
      <c r="DM18" s="664"/>
      <c r="DN18" s="664"/>
      <c r="DO18" s="664"/>
      <c r="DP18" s="665"/>
      <c r="DQ18" s="669" t="s">
        <v>136</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995502</v>
      </c>
      <c r="S19" s="664"/>
      <c r="T19" s="664"/>
      <c r="U19" s="664"/>
      <c r="V19" s="664"/>
      <c r="W19" s="664"/>
      <c r="X19" s="664"/>
      <c r="Y19" s="665"/>
      <c r="Z19" s="723">
        <v>1.7</v>
      </c>
      <c r="AA19" s="723"/>
      <c r="AB19" s="723"/>
      <c r="AC19" s="723"/>
      <c r="AD19" s="724">
        <v>995502</v>
      </c>
      <c r="AE19" s="724"/>
      <c r="AF19" s="724"/>
      <c r="AG19" s="724"/>
      <c r="AH19" s="724"/>
      <c r="AI19" s="724"/>
      <c r="AJ19" s="724"/>
      <c r="AK19" s="724"/>
      <c r="AL19" s="666">
        <v>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2254212</v>
      </c>
      <c r="BH19" s="664"/>
      <c r="BI19" s="664"/>
      <c r="BJ19" s="664"/>
      <c r="BK19" s="664"/>
      <c r="BL19" s="664"/>
      <c r="BM19" s="664"/>
      <c r="BN19" s="665"/>
      <c r="BO19" s="723">
        <v>7.7</v>
      </c>
      <c r="BP19" s="723"/>
      <c r="BQ19" s="723"/>
      <c r="BR19" s="723"/>
      <c r="BS19" s="669" t="s">
        <v>126</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126</v>
      </c>
      <c r="CS19" s="664"/>
      <c r="CT19" s="664"/>
      <c r="CU19" s="664"/>
      <c r="CV19" s="664"/>
      <c r="CW19" s="664"/>
      <c r="CX19" s="664"/>
      <c r="CY19" s="665"/>
      <c r="CZ19" s="723" t="s">
        <v>126</v>
      </c>
      <c r="DA19" s="723"/>
      <c r="DB19" s="723"/>
      <c r="DC19" s="723"/>
      <c r="DD19" s="669" t="s">
        <v>126</v>
      </c>
      <c r="DE19" s="664"/>
      <c r="DF19" s="664"/>
      <c r="DG19" s="664"/>
      <c r="DH19" s="664"/>
      <c r="DI19" s="664"/>
      <c r="DJ19" s="664"/>
      <c r="DK19" s="664"/>
      <c r="DL19" s="664"/>
      <c r="DM19" s="664"/>
      <c r="DN19" s="664"/>
      <c r="DO19" s="664"/>
      <c r="DP19" s="665"/>
      <c r="DQ19" s="669" t="s">
        <v>237</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153430</v>
      </c>
      <c r="S20" s="664"/>
      <c r="T20" s="664"/>
      <c r="U20" s="664"/>
      <c r="V20" s="664"/>
      <c r="W20" s="664"/>
      <c r="X20" s="664"/>
      <c r="Y20" s="665"/>
      <c r="Z20" s="723">
        <v>0.3</v>
      </c>
      <c r="AA20" s="723"/>
      <c r="AB20" s="723"/>
      <c r="AC20" s="723"/>
      <c r="AD20" s="724" t="s">
        <v>126</v>
      </c>
      <c r="AE20" s="724"/>
      <c r="AF20" s="724"/>
      <c r="AG20" s="724"/>
      <c r="AH20" s="724"/>
      <c r="AI20" s="724"/>
      <c r="AJ20" s="724"/>
      <c r="AK20" s="724"/>
      <c r="AL20" s="666" t="s">
        <v>126</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2254212</v>
      </c>
      <c r="BH20" s="664"/>
      <c r="BI20" s="664"/>
      <c r="BJ20" s="664"/>
      <c r="BK20" s="664"/>
      <c r="BL20" s="664"/>
      <c r="BM20" s="664"/>
      <c r="BN20" s="665"/>
      <c r="BO20" s="723">
        <v>7.7</v>
      </c>
      <c r="BP20" s="723"/>
      <c r="BQ20" s="723"/>
      <c r="BR20" s="723"/>
      <c r="BS20" s="669" t="s">
        <v>126</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54845337</v>
      </c>
      <c r="CS20" s="664"/>
      <c r="CT20" s="664"/>
      <c r="CU20" s="664"/>
      <c r="CV20" s="664"/>
      <c r="CW20" s="664"/>
      <c r="CX20" s="664"/>
      <c r="CY20" s="665"/>
      <c r="CZ20" s="723">
        <v>100</v>
      </c>
      <c r="DA20" s="723"/>
      <c r="DB20" s="723"/>
      <c r="DC20" s="723"/>
      <c r="DD20" s="669">
        <v>4281103</v>
      </c>
      <c r="DE20" s="664"/>
      <c r="DF20" s="664"/>
      <c r="DG20" s="664"/>
      <c r="DH20" s="664"/>
      <c r="DI20" s="664"/>
      <c r="DJ20" s="664"/>
      <c r="DK20" s="664"/>
      <c r="DL20" s="664"/>
      <c r="DM20" s="664"/>
      <c r="DN20" s="664"/>
      <c r="DO20" s="664"/>
      <c r="DP20" s="665"/>
      <c r="DQ20" s="669">
        <v>37043851</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9231</v>
      </c>
      <c r="S21" s="664"/>
      <c r="T21" s="664"/>
      <c r="U21" s="664"/>
      <c r="V21" s="664"/>
      <c r="W21" s="664"/>
      <c r="X21" s="664"/>
      <c r="Y21" s="665"/>
      <c r="Z21" s="723">
        <v>0</v>
      </c>
      <c r="AA21" s="723"/>
      <c r="AB21" s="723"/>
      <c r="AC21" s="723"/>
      <c r="AD21" s="724" t="s">
        <v>126</v>
      </c>
      <c r="AE21" s="724"/>
      <c r="AF21" s="724"/>
      <c r="AG21" s="724"/>
      <c r="AH21" s="724"/>
      <c r="AI21" s="724"/>
      <c r="AJ21" s="724"/>
      <c r="AK21" s="724"/>
      <c r="AL21" s="666" t="s">
        <v>126</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1508</v>
      </c>
      <c r="BH21" s="664"/>
      <c r="BI21" s="664"/>
      <c r="BJ21" s="664"/>
      <c r="BK21" s="664"/>
      <c r="BL21" s="664"/>
      <c r="BM21" s="664"/>
      <c r="BN21" s="665"/>
      <c r="BO21" s="723">
        <v>0</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34826330</v>
      </c>
      <c r="S22" s="664"/>
      <c r="T22" s="664"/>
      <c r="U22" s="664"/>
      <c r="V22" s="664"/>
      <c r="W22" s="664"/>
      <c r="X22" s="664"/>
      <c r="Y22" s="665"/>
      <c r="Z22" s="723">
        <v>61</v>
      </c>
      <c r="AA22" s="723"/>
      <c r="AB22" s="723"/>
      <c r="AC22" s="723"/>
      <c r="AD22" s="724">
        <v>32410965</v>
      </c>
      <c r="AE22" s="724"/>
      <c r="AF22" s="724"/>
      <c r="AG22" s="724"/>
      <c r="AH22" s="724"/>
      <c r="AI22" s="724"/>
      <c r="AJ22" s="724"/>
      <c r="AK22" s="724"/>
      <c r="AL22" s="666">
        <v>97.6</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126</v>
      </c>
      <c r="BP22" s="723"/>
      <c r="BQ22" s="723"/>
      <c r="BR22" s="723"/>
      <c r="BS22" s="669" t="s">
        <v>126</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19059</v>
      </c>
      <c r="S23" s="664"/>
      <c r="T23" s="664"/>
      <c r="U23" s="664"/>
      <c r="V23" s="664"/>
      <c r="W23" s="664"/>
      <c r="X23" s="664"/>
      <c r="Y23" s="665"/>
      <c r="Z23" s="723">
        <v>0</v>
      </c>
      <c r="AA23" s="723"/>
      <c r="AB23" s="723"/>
      <c r="AC23" s="723"/>
      <c r="AD23" s="724">
        <v>19059</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2252704</v>
      </c>
      <c r="BH23" s="664"/>
      <c r="BI23" s="664"/>
      <c r="BJ23" s="664"/>
      <c r="BK23" s="664"/>
      <c r="BL23" s="664"/>
      <c r="BM23" s="664"/>
      <c r="BN23" s="665"/>
      <c r="BO23" s="723">
        <v>7.7</v>
      </c>
      <c r="BP23" s="723"/>
      <c r="BQ23" s="723"/>
      <c r="BR23" s="723"/>
      <c r="BS23" s="669" t="s">
        <v>126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550169</v>
      </c>
      <c r="S24" s="664"/>
      <c r="T24" s="664"/>
      <c r="U24" s="664"/>
      <c r="V24" s="664"/>
      <c r="W24" s="664"/>
      <c r="X24" s="664"/>
      <c r="Y24" s="665"/>
      <c r="Z24" s="723">
        <v>1</v>
      </c>
      <c r="AA24" s="723"/>
      <c r="AB24" s="723"/>
      <c r="AC24" s="723"/>
      <c r="AD24" s="724" t="s">
        <v>126</v>
      </c>
      <c r="AE24" s="724"/>
      <c r="AF24" s="724"/>
      <c r="AG24" s="724"/>
      <c r="AH24" s="724"/>
      <c r="AI24" s="724"/>
      <c r="AJ24" s="724"/>
      <c r="AK24" s="724"/>
      <c r="AL24" s="666" t="s">
        <v>126</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126</v>
      </c>
      <c r="BP24" s="723"/>
      <c r="BQ24" s="723"/>
      <c r="BR24" s="723"/>
      <c r="BS24" s="669" t="s">
        <v>237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31251041</v>
      </c>
      <c r="CS24" s="727"/>
      <c r="CT24" s="727"/>
      <c r="CU24" s="727"/>
      <c r="CV24" s="727"/>
      <c r="CW24" s="727"/>
      <c r="CX24" s="727"/>
      <c r="CY24" s="773"/>
      <c r="CZ24" s="774">
        <v>57</v>
      </c>
      <c r="DA24" s="743"/>
      <c r="DB24" s="743"/>
      <c r="DC24" s="777"/>
      <c r="DD24" s="772">
        <v>19998812</v>
      </c>
      <c r="DE24" s="727"/>
      <c r="DF24" s="727"/>
      <c r="DG24" s="727"/>
      <c r="DH24" s="727"/>
      <c r="DI24" s="727"/>
      <c r="DJ24" s="727"/>
      <c r="DK24" s="773"/>
      <c r="DL24" s="772">
        <v>19984868</v>
      </c>
      <c r="DM24" s="727"/>
      <c r="DN24" s="727"/>
      <c r="DO24" s="727"/>
      <c r="DP24" s="727"/>
      <c r="DQ24" s="727"/>
      <c r="DR24" s="727"/>
      <c r="DS24" s="727"/>
      <c r="DT24" s="727"/>
      <c r="DU24" s="727"/>
      <c r="DV24" s="773"/>
      <c r="DW24" s="774">
        <v>57.9</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959603</v>
      </c>
      <c r="S25" s="664"/>
      <c r="T25" s="664"/>
      <c r="U25" s="664"/>
      <c r="V25" s="664"/>
      <c r="W25" s="664"/>
      <c r="X25" s="664"/>
      <c r="Y25" s="665"/>
      <c r="Z25" s="723">
        <v>1.7</v>
      </c>
      <c r="AA25" s="723"/>
      <c r="AB25" s="723"/>
      <c r="AC25" s="723"/>
      <c r="AD25" s="724">
        <v>269033</v>
      </c>
      <c r="AE25" s="724"/>
      <c r="AF25" s="724"/>
      <c r="AG25" s="724"/>
      <c r="AH25" s="724"/>
      <c r="AI25" s="724"/>
      <c r="AJ25" s="724"/>
      <c r="AK25" s="724"/>
      <c r="AL25" s="666">
        <v>0.8</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126</v>
      </c>
      <c r="BP25" s="723"/>
      <c r="BQ25" s="723"/>
      <c r="BR25" s="723"/>
      <c r="BS25" s="669" t="s">
        <v>126</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10817707</v>
      </c>
      <c r="CS25" s="662"/>
      <c r="CT25" s="662"/>
      <c r="CU25" s="662"/>
      <c r="CV25" s="662"/>
      <c r="CW25" s="662"/>
      <c r="CX25" s="662"/>
      <c r="CY25" s="663"/>
      <c r="CZ25" s="666">
        <v>19.7</v>
      </c>
      <c r="DA25" s="695"/>
      <c r="DB25" s="695"/>
      <c r="DC25" s="696"/>
      <c r="DD25" s="669">
        <v>10108221</v>
      </c>
      <c r="DE25" s="662"/>
      <c r="DF25" s="662"/>
      <c r="DG25" s="662"/>
      <c r="DH25" s="662"/>
      <c r="DI25" s="662"/>
      <c r="DJ25" s="662"/>
      <c r="DK25" s="663"/>
      <c r="DL25" s="669">
        <v>10094436</v>
      </c>
      <c r="DM25" s="662"/>
      <c r="DN25" s="662"/>
      <c r="DO25" s="662"/>
      <c r="DP25" s="662"/>
      <c r="DQ25" s="662"/>
      <c r="DR25" s="662"/>
      <c r="DS25" s="662"/>
      <c r="DT25" s="662"/>
      <c r="DU25" s="662"/>
      <c r="DV25" s="663"/>
      <c r="DW25" s="666">
        <v>29.2</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826466</v>
      </c>
      <c r="S26" s="664"/>
      <c r="T26" s="664"/>
      <c r="U26" s="664"/>
      <c r="V26" s="664"/>
      <c r="W26" s="664"/>
      <c r="X26" s="664"/>
      <c r="Y26" s="665"/>
      <c r="Z26" s="723">
        <v>1.4</v>
      </c>
      <c r="AA26" s="723"/>
      <c r="AB26" s="723"/>
      <c r="AC26" s="723"/>
      <c r="AD26" s="724" t="s">
        <v>126</v>
      </c>
      <c r="AE26" s="724"/>
      <c r="AF26" s="724"/>
      <c r="AG26" s="724"/>
      <c r="AH26" s="724"/>
      <c r="AI26" s="724"/>
      <c r="AJ26" s="724"/>
      <c r="AK26" s="724"/>
      <c r="AL26" s="666" t="s">
        <v>126</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237</v>
      </c>
      <c r="BH26" s="664"/>
      <c r="BI26" s="664"/>
      <c r="BJ26" s="664"/>
      <c r="BK26" s="664"/>
      <c r="BL26" s="664"/>
      <c r="BM26" s="664"/>
      <c r="BN26" s="665"/>
      <c r="BO26" s="723" t="s">
        <v>126</v>
      </c>
      <c r="BP26" s="723"/>
      <c r="BQ26" s="723"/>
      <c r="BR26" s="723"/>
      <c r="BS26" s="669" t="s">
        <v>126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7588426</v>
      </c>
      <c r="CS26" s="664"/>
      <c r="CT26" s="664"/>
      <c r="CU26" s="664"/>
      <c r="CV26" s="664"/>
      <c r="CW26" s="664"/>
      <c r="CX26" s="664"/>
      <c r="CY26" s="665"/>
      <c r="CZ26" s="666">
        <v>13.8</v>
      </c>
      <c r="DA26" s="695"/>
      <c r="DB26" s="695"/>
      <c r="DC26" s="696"/>
      <c r="DD26" s="669">
        <v>6897654</v>
      </c>
      <c r="DE26" s="664"/>
      <c r="DF26" s="664"/>
      <c r="DG26" s="664"/>
      <c r="DH26" s="664"/>
      <c r="DI26" s="664"/>
      <c r="DJ26" s="664"/>
      <c r="DK26" s="665"/>
      <c r="DL26" s="669" t="s">
        <v>126</v>
      </c>
      <c r="DM26" s="664"/>
      <c r="DN26" s="664"/>
      <c r="DO26" s="664"/>
      <c r="DP26" s="664"/>
      <c r="DQ26" s="664"/>
      <c r="DR26" s="664"/>
      <c r="DS26" s="664"/>
      <c r="DT26" s="664"/>
      <c r="DU26" s="664"/>
      <c r="DV26" s="665"/>
      <c r="DW26" s="666" t="s">
        <v>126</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9226374</v>
      </c>
      <c r="S27" s="664"/>
      <c r="T27" s="664"/>
      <c r="U27" s="664"/>
      <c r="V27" s="664"/>
      <c r="W27" s="664"/>
      <c r="X27" s="664"/>
      <c r="Y27" s="665"/>
      <c r="Z27" s="723">
        <v>16.2</v>
      </c>
      <c r="AA27" s="723"/>
      <c r="AB27" s="723"/>
      <c r="AC27" s="723"/>
      <c r="AD27" s="724" t="s">
        <v>126</v>
      </c>
      <c r="AE27" s="724"/>
      <c r="AF27" s="724"/>
      <c r="AG27" s="724"/>
      <c r="AH27" s="724"/>
      <c r="AI27" s="724"/>
      <c r="AJ27" s="724"/>
      <c r="AK27" s="724"/>
      <c r="AL27" s="666" t="s">
        <v>237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29236550</v>
      </c>
      <c r="BH27" s="664"/>
      <c r="BI27" s="664"/>
      <c r="BJ27" s="664"/>
      <c r="BK27" s="664"/>
      <c r="BL27" s="664"/>
      <c r="BM27" s="664"/>
      <c r="BN27" s="665"/>
      <c r="BO27" s="723">
        <v>100</v>
      </c>
      <c r="BP27" s="723"/>
      <c r="BQ27" s="723"/>
      <c r="BR27" s="723"/>
      <c r="BS27" s="669">
        <v>285284</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14732613</v>
      </c>
      <c r="CS27" s="662"/>
      <c r="CT27" s="662"/>
      <c r="CU27" s="662"/>
      <c r="CV27" s="662"/>
      <c r="CW27" s="662"/>
      <c r="CX27" s="662"/>
      <c r="CY27" s="663"/>
      <c r="CZ27" s="666">
        <v>26.9</v>
      </c>
      <c r="DA27" s="695"/>
      <c r="DB27" s="695"/>
      <c r="DC27" s="696"/>
      <c r="DD27" s="669">
        <v>4204543</v>
      </c>
      <c r="DE27" s="662"/>
      <c r="DF27" s="662"/>
      <c r="DG27" s="662"/>
      <c r="DH27" s="662"/>
      <c r="DI27" s="662"/>
      <c r="DJ27" s="662"/>
      <c r="DK27" s="663"/>
      <c r="DL27" s="669">
        <v>4204384</v>
      </c>
      <c r="DM27" s="662"/>
      <c r="DN27" s="662"/>
      <c r="DO27" s="662"/>
      <c r="DP27" s="662"/>
      <c r="DQ27" s="662"/>
      <c r="DR27" s="662"/>
      <c r="DS27" s="662"/>
      <c r="DT27" s="662"/>
      <c r="DU27" s="662"/>
      <c r="DV27" s="663"/>
      <c r="DW27" s="666">
        <v>12.2</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375361</v>
      </c>
      <c r="S28" s="664"/>
      <c r="T28" s="664"/>
      <c r="U28" s="664"/>
      <c r="V28" s="664"/>
      <c r="W28" s="664"/>
      <c r="X28" s="664"/>
      <c r="Y28" s="665"/>
      <c r="Z28" s="723">
        <v>0.7</v>
      </c>
      <c r="AA28" s="723"/>
      <c r="AB28" s="723"/>
      <c r="AC28" s="723"/>
      <c r="AD28" s="724">
        <v>375361</v>
      </c>
      <c r="AE28" s="724"/>
      <c r="AF28" s="724"/>
      <c r="AG28" s="724"/>
      <c r="AH28" s="724"/>
      <c r="AI28" s="724"/>
      <c r="AJ28" s="724"/>
      <c r="AK28" s="724"/>
      <c r="AL28" s="666">
        <v>1.1000000000000001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5700721</v>
      </c>
      <c r="CS28" s="664"/>
      <c r="CT28" s="664"/>
      <c r="CU28" s="664"/>
      <c r="CV28" s="664"/>
      <c r="CW28" s="664"/>
      <c r="CX28" s="664"/>
      <c r="CY28" s="665"/>
      <c r="CZ28" s="666">
        <v>10.4</v>
      </c>
      <c r="DA28" s="695"/>
      <c r="DB28" s="695"/>
      <c r="DC28" s="696"/>
      <c r="DD28" s="669">
        <v>5686048</v>
      </c>
      <c r="DE28" s="664"/>
      <c r="DF28" s="664"/>
      <c r="DG28" s="664"/>
      <c r="DH28" s="664"/>
      <c r="DI28" s="664"/>
      <c r="DJ28" s="664"/>
      <c r="DK28" s="665"/>
      <c r="DL28" s="669">
        <v>5686048</v>
      </c>
      <c r="DM28" s="664"/>
      <c r="DN28" s="664"/>
      <c r="DO28" s="664"/>
      <c r="DP28" s="664"/>
      <c r="DQ28" s="664"/>
      <c r="DR28" s="664"/>
      <c r="DS28" s="664"/>
      <c r="DT28" s="664"/>
      <c r="DU28" s="664"/>
      <c r="DV28" s="665"/>
      <c r="DW28" s="666">
        <v>16.5</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3721488</v>
      </c>
      <c r="S29" s="664"/>
      <c r="T29" s="664"/>
      <c r="U29" s="664"/>
      <c r="V29" s="664"/>
      <c r="W29" s="664"/>
      <c r="X29" s="664"/>
      <c r="Y29" s="665"/>
      <c r="Z29" s="723">
        <v>6.5</v>
      </c>
      <c r="AA29" s="723"/>
      <c r="AB29" s="723"/>
      <c r="AC29" s="723"/>
      <c r="AD29" s="724" t="s">
        <v>126</v>
      </c>
      <c r="AE29" s="724"/>
      <c r="AF29" s="724"/>
      <c r="AG29" s="724"/>
      <c r="AH29" s="724"/>
      <c r="AI29" s="724"/>
      <c r="AJ29" s="724"/>
      <c r="AK29" s="724"/>
      <c r="AL29" s="666" t="s">
        <v>126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69</v>
      </c>
      <c r="CG29" s="702"/>
      <c r="CH29" s="702"/>
      <c r="CI29" s="702"/>
      <c r="CJ29" s="702"/>
      <c r="CK29" s="702"/>
      <c r="CL29" s="702"/>
      <c r="CM29" s="702"/>
      <c r="CN29" s="702"/>
      <c r="CO29" s="702"/>
      <c r="CP29" s="702"/>
      <c r="CQ29" s="703"/>
      <c r="CR29" s="661">
        <v>5700721</v>
      </c>
      <c r="CS29" s="662"/>
      <c r="CT29" s="662"/>
      <c r="CU29" s="662"/>
      <c r="CV29" s="662"/>
      <c r="CW29" s="662"/>
      <c r="CX29" s="662"/>
      <c r="CY29" s="663"/>
      <c r="CZ29" s="666">
        <v>10.4</v>
      </c>
      <c r="DA29" s="695"/>
      <c r="DB29" s="695"/>
      <c r="DC29" s="696"/>
      <c r="DD29" s="669">
        <v>5686048</v>
      </c>
      <c r="DE29" s="662"/>
      <c r="DF29" s="662"/>
      <c r="DG29" s="662"/>
      <c r="DH29" s="662"/>
      <c r="DI29" s="662"/>
      <c r="DJ29" s="662"/>
      <c r="DK29" s="663"/>
      <c r="DL29" s="669">
        <v>5686048</v>
      </c>
      <c r="DM29" s="662"/>
      <c r="DN29" s="662"/>
      <c r="DO29" s="662"/>
      <c r="DP29" s="662"/>
      <c r="DQ29" s="662"/>
      <c r="DR29" s="662"/>
      <c r="DS29" s="662"/>
      <c r="DT29" s="662"/>
      <c r="DU29" s="662"/>
      <c r="DV29" s="663"/>
      <c r="DW29" s="666">
        <v>16.5</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26871</v>
      </c>
      <c r="S30" s="664"/>
      <c r="T30" s="664"/>
      <c r="U30" s="664"/>
      <c r="V30" s="664"/>
      <c r="W30" s="664"/>
      <c r="X30" s="664"/>
      <c r="Y30" s="665"/>
      <c r="Z30" s="723">
        <v>0</v>
      </c>
      <c r="AA30" s="723"/>
      <c r="AB30" s="723"/>
      <c r="AC30" s="723"/>
      <c r="AD30" s="724">
        <v>15705</v>
      </c>
      <c r="AE30" s="724"/>
      <c r="AF30" s="724"/>
      <c r="AG30" s="724"/>
      <c r="AH30" s="724"/>
      <c r="AI30" s="724"/>
      <c r="AJ30" s="724"/>
      <c r="AK30" s="724"/>
      <c r="AL30" s="666">
        <v>0</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v>
      </c>
      <c r="BH30" s="742"/>
      <c r="BI30" s="742"/>
      <c r="BJ30" s="742"/>
      <c r="BK30" s="742"/>
      <c r="BL30" s="742"/>
      <c r="BM30" s="743">
        <v>96.3</v>
      </c>
      <c r="BN30" s="742"/>
      <c r="BO30" s="742"/>
      <c r="BP30" s="742"/>
      <c r="BQ30" s="744"/>
      <c r="BR30" s="741">
        <v>98.9</v>
      </c>
      <c r="BS30" s="742"/>
      <c r="BT30" s="742"/>
      <c r="BU30" s="742"/>
      <c r="BV30" s="742"/>
      <c r="BW30" s="742"/>
      <c r="BX30" s="743">
        <v>95.5</v>
      </c>
      <c r="BY30" s="742"/>
      <c r="BZ30" s="742"/>
      <c r="CA30" s="742"/>
      <c r="CB30" s="744"/>
      <c r="CD30" s="747"/>
      <c r="CE30" s="748"/>
      <c r="CF30" s="705" t="s">
        <v>309</v>
      </c>
      <c r="CG30" s="702"/>
      <c r="CH30" s="702"/>
      <c r="CI30" s="702"/>
      <c r="CJ30" s="702"/>
      <c r="CK30" s="702"/>
      <c r="CL30" s="702"/>
      <c r="CM30" s="702"/>
      <c r="CN30" s="702"/>
      <c r="CO30" s="702"/>
      <c r="CP30" s="702"/>
      <c r="CQ30" s="703"/>
      <c r="CR30" s="661">
        <v>5322957</v>
      </c>
      <c r="CS30" s="664"/>
      <c r="CT30" s="664"/>
      <c r="CU30" s="664"/>
      <c r="CV30" s="664"/>
      <c r="CW30" s="664"/>
      <c r="CX30" s="664"/>
      <c r="CY30" s="665"/>
      <c r="CZ30" s="666">
        <v>9.6999999999999993</v>
      </c>
      <c r="DA30" s="695"/>
      <c r="DB30" s="695"/>
      <c r="DC30" s="696"/>
      <c r="DD30" s="669">
        <v>5308637</v>
      </c>
      <c r="DE30" s="664"/>
      <c r="DF30" s="664"/>
      <c r="DG30" s="664"/>
      <c r="DH30" s="664"/>
      <c r="DI30" s="664"/>
      <c r="DJ30" s="664"/>
      <c r="DK30" s="665"/>
      <c r="DL30" s="669">
        <v>5308637</v>
      </c>
      <c r="DM30" s="664"/>
      <c r="DN30" s="664"/>
      <c r="DO30" s="664"/>
      <c r="DP30" s="664"/>
      <c r="DQ30" s="664"/>
      <c r="DR30" s="664"/>
      <c r="DS30" s="664"/>
      <c r="DT30" s="664"/>
      <c r="DU30" s="664"/>
      <c r="DV30" s="665"/>
      <c r="DW30" s="666">
        <v>15.4</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55066</v>
      </c>
      <c r="S31" s="664"/>
      <c r="T31" s="664"/>
      <c r="U31" s="664"/>
      <c r="V31" s="664"/>
      <c r="W31" s="664"/>
      <c r="X31" s="664"/>
      <c r="Y31" s="665"/>
      <c r="Z31" s="723">
        <v>0.1</v>
      </c>
      <c r="AA31" s="723"/>
      <c r="AB31" s="723"/>
      <c r="AC31" s="723"/>
      <c r="AD31" s="724" t="s">
        <v>126</v>
      </c>
      <c r="AE31" s="724"/>
      <c r="AF31" s="724"/>
      <c r="AG31" s="724"/>
      <c r="AH31" s="724"/>
      <c r="AI31" s="724"/>
      <c r="AJ31" s="724"/>
      <c r="AK31" s="724"/>
      <c r="AL31" s="666" t="s">
        <v>126</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98.8</v>
      </c>
      <c r="BH31" s="662"/>
      <c r="BI31" s="662"/>
      <c r="BJ31" s="662"/>
      <c r="BK31" s="662"/>
      <c r="BL31" s="662"/>
      <c r="BM31" s="667">
        <v>96</v>
      </c>
      <c r="BN31" s="740"/>
      <c r="BO31" s="740"/>
      <c r="BP31" s="740"/>
      <c r="BQ31" s="701"/>
      <c r="BR31" s="739">
        <v>98.7</v>
      </c>
      <c r="BS31" s="662"/>
      <c r="BT31" s="662"/>
      <c r="BU31" s="662"/>
      <c r="BV31" s="662"/>
      <c r="BW31" s="662"/>
      <c r="BX31" s="667">
        <v>95.2</v>
      </c>
      <c r="BY31" s="740"/>
      <c r="BZ31" s="740"/>
      <c r="CA31" s="740"/>
      <c r="CB31" s="701"/>
      <c r="CD31" s="747"/>
      <c r="CE31" s="748"/>
      <c r="CF31" s="705" t="s">
        <v>313</v>
      </c>
      <c r="CG31" s="702"/>
      <c r="CH31" s="702"/>
      <c r="CI31" s="702"/>
      <c r="CJ31" s="702"/>
      <c r="CK31" s="702"/>
      <c r="CL31" s="702"/>
      <c r="CM31" s="702"/>
      <c r="CN31" s="702"/>
      <c r="CO31" s="702"/>
      <c r="CP31" s="702"/>
      <c r="CQ31" s="703"/>
      <c r="CR31" s="661">
        <v>377764</v>
      </c>
      <c r="CS31" s="662"/>
      <c r="CT31" s="662"/>
      <c r="CU31" s="662"/>
      <c r="CV31" s="662"/>
      <c r="CW31" s="662"/>
      <c r="CX31" s="662"/>
      <c r="CY31" s="663"/>
      <c r="CZ31" s="666">
        <v>0.7</v>
      </c>
      <c r="DA31" s="695"/>
      <c r="DB31" s="695"/>
      <c r="DC31" s="696"/>
      <c r="DD31" s="669">
        <v>377411</v>
      </c>
      <c r="DE31" s="662"/>
      <c r="DF31" s="662"/>
      <c r="DG31" s="662"/>
      <c r="DH31" s="662"/>
      <c r="DI31" s="662"/>
      <c r="DJ31" s="662"/>
      <c r="DK31" s="663"/>
      <c r="DL31" s="669">
        <v>377411</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933322</v>
      </c>
      <c r="S32" s="664"/>
      <c r="T32" s="664"/>
      <c r="U32" s="664"/>
      <c r="V32" s="664"/>
      <c r="W32" s="664"/>
      <c r="X32" s="664"/>
      <c r="Y32" s="665"/>
      <c r="Z32" s="723">
        <v>1.6</v>
      </c>
      <c r="AA32" s="723"/>
      <c r="AB32" s="723"/>
      <c r="AC32" s="723"/>
      <c r="AD32" s="724" t="s">
        <v>126</v>
      </c>
      <c r="AE32" s="724"/>
      <c r="AF32" s="724"/>
      <c r="AG32" s="724"/>
      <c r="AH32" s="724"/>
      <c r="AI32" s="724"/>
      <c r="AJ32" s="724"/>
      <c r="AK32" s="724"/>
      <c r="AL32" s="666" t="s">
        <v>126</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99.1</v>
      </c>
      <c r="BH32" s="677"/>
      <c r="BI32" s="677"/>
      <c r="BJ32" s="677"/>
      <c r="BK32" s="677"/>
      <c r="BL32" s="677"/>
      <c r="BM32" s="721">
        <v>96.5</v>
      </c>
      <c r="BN32" s="677"/>
      <c r="BO32" s="677"/>
      <c r="BP32" s="677"/>
      <c r="BQ32" s="714"/>
      <c r="BR32" s="738">
        <v>99.1</v>
      </c>
      <c r="BS32" s="677"/>
      <c r="BT32" s="677"/>
      <c r="BU32" s="677"/>
      <c r="BV32" s="677"/>
      <c r="BW32" s="677"/>
      <c r="BX32" s="721">
        <v>95.5</v>
      </c>
      <c r="BY32" s="677"/>
      <c r="BZ32" s="677"/>
      <c r="CA32" s="677"/>
      <c r="CB32" s="714"/>
      <c r="CD32" s="749"/>
      <c r="CE32" s="750"/>
      <c r="CF32" s="705" t="s">
        <v>316</v>
      </c>
      <c r="CG32" s="702"/>
      <c r="CH32" s="702"/>
      <c r="CI32" s="702"/>
      <c r="CJ32" s="702"/>
      <c r="CK32" s="702"/>
      <c r="CL32" s="702"/>
      <c r="CM32" s="702"/>
      <c r="CN32" s="702"/>
      <c r="CO32" s="702"/>
      <c r="CP32" s="702"/>
      <c r="CQ32" s="703"/>
      <c r="CR32" s="661" t="s">
        <v>126</v>
      </c>
      <c r="CS32" s="664"/>
      <c r="CT32" s="664"/>
      <c r="CU32" s="664"/>
      <c r="CV32" s="664"/>
      <c r="CW32" s="664"/>
      <c r="CX32" s="664"/>
      <c r="CY32" s="665"/>
      <c r="CZ32" s="666" t="s">
        <v>126</v>
      </c>
      <c r="DA32" s="695"/>
      <c r="DB32" s="695"/>
      <c r="DC32" s="696"/>
      <c r="DD32" s="669" t="s">
        <v>126</v>
      </c>
      <c r="DE32" s="664"/>
      <c r="DF32" s="664"/>
      <c r="DG32" s="664"/>
      <c r="DH32" s="664"/>
      <c r="DI32" s="664"/>
      <c r="DJ32" s="664"/>
      <c r="DK32" s="665"/>
      <c r="DL32" s="669" t="s">
        <v>237</v>
      </c>
      <c r="DM32" s="664"/>
      <c r="DN32" s="664"/>
      <c r="DO32" s="664"/>
      <c r="DP32" s="664"/>
      <c r="DQ32" s="664"/>
      <c r="DR32" s="664"/>
      <c r="DS32" s="664"/>
      <c r="DT32" s="664"/>
      <c r="DU32" s="664"/>
      <c r="DV32" s="665"/>
      <c r="DW32" s="666" t="s">
        <v>126</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1158588</v>
      </c>
      <c r="S33" s="664"/>
      <c r="T33" s="664"/>
      <c r="U33" s="664"/>
      <c r="V33" s="664"/>
      <c r="W33" s="664"/>
      <c r="X33" s="664"/>
      <c r="Y33" s="665"/>
      <c r="Z33" s="723">
        <v>2</v>
      </c>
      <c r="AA33" s="723"/>
      <c r="AB33" s="723"/>
      <c r="AC33" s="723"/>
      <c r="AD33" s="724" t="s">
        <v>126</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19313052</v>
      </c>
      <c r="CS33" s="662"/>
      <c r="CT33" s="662"/>
      <c r="CU33" s="662"/>
      <c r="CV33" s="662"/>
      <c r="CW33" s="662"/>
      <c r="CX33" s="662"/>
      <c r="CY33" s="663"/>
      <c r="CZ33" s="666">
        <v>35.200000000000003</v>
      </c>
      <c r="DA33" s="695"/>
      <c r="DB33" s="695"/>
      <c r="DC33" s="696"/>
      <c r="DD33" s="669">
        <v>15331506</v>
      </c>
      <c r="DE33" s="662"/>
      <c r="DF33" s="662"/>
      <c r="DG33" s="662"/>
      <c r="DH33" s="662"/>
      <c r="DI33" s="662"/>
      <c r="DJ33" s="662"/>
      <c r="DK33" s="663"/>
      <c r="DL33" s="669">
        <v>13537257</v>
      </c>
      <c r="DM33" s="662"/>
      <c r="DN33" s="662"/>
      <c r="DO33" s="662"/>
      <c r="DP33" s="662"/>
      <c r="DQ33" s="662"/>
      <c r="DR33" s="662"/>
      <c r="DS33" s="662"/>
      <c r="DT33" s="662"/>
      <c r="DU33" s="662"/>
      <c r="DV33" s="663"/>
      <c r="DW33" s="666">
        <v>39.200000000000003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1683557</v>
      </c>
      <c r="S34" s="664"/>
      <c r="T34" s="664"/>
      <c r="U34" s="664"/>
      <c r="V34" s="664"/>
      <c r="W34" s="664"/>
      <c r="X34" s="664"/>
      <c r="Y34" s="665"/>
      <c r="Z34" s="723">
        <v>2.9</v>
      </c>
      <c r="AA34" s="723"/>
      <c r="AB34" s="723"/>
      <c r="AC34" s="723"/>
      <c r="AD34" s="724">
        <v>131343</v>
      </c>
      <c r="AE34" s="724"/>
      <c r="AF34" s="724"/>
      <c r="AG34" s="724"/>
      <c r="AH34" s="724"/>
      <c r="AI34" s="724"/>
      <c r="AJ34" s="724"/>
      <c r="AK34" s="724"/>
      <c r="AL34" s="666">
        <v>0.4</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10321724</v>
      </c>
      <c r="CS34" s="664"/>
      <c r="CT34" s="664"/>
      <c r="CU34" s="664"/>
      <c r="CV34" s="664"/>
      <c r="CW34" s="664"/>
      <c r="CX34" s="664"/>
      <c r="CY34" s="665"/>
      <c r="CZ34" s="666">
        <v>18.8</v>
      </c>
      <c r="DA34" s="695"/>
      <c r="DB34" s="695"/>
      <c r="DC34" s="696"/>
      <c r="DD34" s="669">
        <v>7842866</v>
      </c>
      <c r="DE34" s="664"/>
      <c r="DF34" s="664"/>
      <c r="DG34" s="664"/>
      <c r="DH34" s="664"/>
      <c r="DI34" s="664"/>
      <c r="DJ34" s="664"/>
      <c r="DK34" s="665"/>
      <c r="DL34" s="669">
        <v>7518093</v>
      </c>
      <c r="DM34" s="664"/>
      <c r="DN34" s="664"/>
      <c r="DO34" s="664"/>
      <c r="DP34" s="664"/>
      <c r="DQ34" s="664"/>
      <c r="DR34" s="664"/>
      <c r="DS34" s="664"/>
      <c r="DT34" s="664"/>
      <c r="DU34" s="664"/>
      <c r="DV34" s="665"/>
      <c r="DW34" s="666">
        <v>21.8</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2715900</v>
      </c>
      <c r="S35" s="664"/>
      <c r="T35" s="664"/>
      <c r="U35" s="664"/>
      <c r="V35" s="664"/>
      <c r="W35" s="664"/>
      <c r="X35" s="664"/>
      <c r="Y35" s="665"/>
      <c r="Z35" s="723">
        <v>4.8</v>
      </c>
      <c r="AA35" s="723"/>
      <c r="AB35" s="723"/>
      <c r="AC35" s="723"/>
      <c r="AD35" s="724" t="s">
        <v>126</v>
      </c>
      <c r="AE35" s="724"/>
      <c r="AF35" s="724"/>
      <c r="AG35" s="724"/>
      <c r="AH35" s="724"/>
      <c r="AI35" s="724"/>
      <c r="AJ35" s="724"/>
      <c r="AK35" s="724"/>
      <c r="AL35" s="666" t="s">
        <v>126</v>
      </c>
      <c r="AM35" s="667"/>
      <c r="AN35" s="667"/>
      <c r="AO35" s="725"/>
      <c r="AP35" s="234"/>
      <c r="AQ35" s="729" t="s">
        <v>324</v>
      </c>
      <c r="AR35" s="730"/>
      <c r="AS35" s="730"/>
      <c r="AT35" s="730"/>
      <c r="AU35" s="730"/>
      <c r="AV35" s="730"/>
      <c r="AW35" s="730"/>
      <c r="AX35" s="730"/>
      <c r="AY35" s="731"/>
      <c r="AZ35" s="726">
        <v>5672026</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356538</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249100</v>
      </c>
      <c r="CS35" s="662"/>
      <c r="CT35" s="662"/>
      <c r="CU35" s="662"/>
      <c r="CV35" s="662"/>
      <c r="CW35" s="662"/>
      <c r="CX35" s="662"/>
      <c r="CY35" s="663"/>
      <c r="CZ35" s="666">
        <v>0.5</v>
      </c>
      <c r="DA35" s="695"/>
      <c r="DB35" s="695"/>
      <c r="DC35" s="696"/>
      <c r="DD35" s="669">
        <v>241254</v>
      </c>
      <c r="DE35" s="662"/>
      <c r="DF35" s="662"/>
      <c r="DG35" s="662"/>
      <c r="DH35" s="662"/>
      <c r="DI35" s="662"/>
      <c r="DJ35" s="662"/>
      <c r="DK35" s="663"/>
      <c r="DL35" s="669">
        <v>241254</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126</v>
      </c>
      <c r="AA36" s="723"/>
      <c r="AB36" s="723"/>
      <c r="AC36" s="723"/>
      <c r="AD36" s="724" t="s">
        <v>126</v>
      </c>
      <c r="AE36" s="724"/>
      <c r="AF36" s="724"/>
      <c r="AG36" s="724"/>
      <c r="AH36" s="724"/>
      <c r="AI36" s="724"/>
      <c r="AJ36" s="724"/>
      <c r="AK36" s="724"/>
      <c r="AL36" s="666" t="s">
        <v>126</v>
      </c>
      <c r="AM36" s="667"/>
      <c r="AN36" s="667"/>
      <c r="AO36" s="725"/>
      <c r="AQ36" s="698" t="s">
        <v>328</v>
      </c>
      <c r="AR36" s="699"/>
      <c r="AS36" s="699"/>
      <c r="AT36" s="699"/>
      <c r="AU36" s="699"/>
      <c r="AV36" s="699"/>
      <c r="AW36" s="699"/>
      <c r="AX36" s="699"/>
      <c r="AY36" s="700"/>
      <c r="AZ36" s="661">
        <v>729864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314315</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2977443</v>
      </c>
      <c r="CS36" s="664"/>
      <c r="CT36" s="664"/>
      <c r="CU36" s="664"/>
      <c r="CV36" s="664"/>
      <c r="CW36" s="664"/>
      <c r="CX36" s="664"/>
      <c r="CY36" s="665"/>
      <c r="CZ36" s="666">
        <v>5.4</v>
      </c>
      <c r="DA36" s="695"/>
      <c r="DB36" s="695"/>
      <c r="DC36" s="696"/>
      <c r="DD36" s="669">
        <v>2795320</v>
      </c>
      <c r="DE36" s="664"/>
      <c r="DF36" s="664"/>
      <c r="DG36" s="664"/>
      <c r="DH36" s="664"/>
      <c r="DI36" s="664"/>
      <c r="DJ36" s="664"/>
      <c r="DK36" s="665"/>
      <c r="DL36" s="669">
        <v>1913289</v>
      </c>
      <c r="DM36" s="664"/>
      <c r="DN36" s="664"/>
      <c r="DO36" s="664"/>
      <c r="DP36" s="664"/>
      <c r="DQ36" s="664"/>
      <c r="DR36" s="664"/>
      <c r="DS36" s="664"/>
      <c r="DT36" s="664"/>
      <c r="DU36" s="664"/>
      <c r="DV36" s="665"/>
      <c r="DW36" s="666">
        <v>5.5</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1316000</v>
      </c>
      <c r="S37" s="664"/>
      <c r="T37" s="664"/>
      <c r="U37" s="664"/>
      <c r="V37" s="664"/>
      <c r="W37" s="664"/>
      <c r="X37" s="664"/>
      <c r="Y37" s="665"/>
      <c r="Z37" s="723">
        <v>2.2999999999999998</v>
      </c>
      <c r="AA37" s="723"/>
      <c r="AB37" s="723"/>
      <c r="AC37" s="723"/>
      <c r="AD37" s="724" t="s">
        <v>126</v>
      </c>
      <c r="AE37" s="724"/>
      <c r="AF37" s="724"/>
      <c r="AG37" s="724"/>
      <c r="AH37" s="724"/>
      <c r="AI37" s="724"/>
      <c r="AJ37" s="724"/>
      <c r="AK37" s="724"/>
      <c r="AL37" s="666" t="s">
        <v>126</v>
      </c>
      <c r="AM37" s="667"/>
      <c r="AN37" s="667"/>
      <c r="AO37" s="725"/>
      <c r="AQ37" s="698" t="s">
        <v>332</v>
      </c>
      <c r="AR37" s="699"/>
      <c r="AS37" s="699"/>
      <c r="AT37" s="699"/>
      <c r="AU37" s="699"/>
      <c r="AV37" s="699"/>
      <c r="AW37" s="699"/>
      <c r="AX37" s="699"/>
      <c r="AY37" s="700"/>
      <c r="AZ37" s="661">
        <v>80918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24743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336427</v>
      </c>
      <c r="CS37" s="662"/>
      <c r="CT37" s="662"/>
      <c r="CU37" s="662"/>
      <c r="CV37" s="662"/>
      <c r="CW37" s="662"/>
      <c r="CX37" s="662"/>
      <c r="CY37" s="663"/>
      <c r="CZ37" s="666">
        <v>0.6</v>
      </c>
      <c r="DA37" s="695"/>
      <c r="DB37" s="695"/>
      <c r="DC37" s="696"/>
      <c r="DD37" s="669">
        <v>336415</v>
      </c>
      <c r="DE37" s="662"/>
      <c r="DF37" s="662"/>
      <c r="DG37" s="662"/>
      <c r="DH37" s="662"/>
      <c r="DI37" s="662"/>
      <c r="DJ37" s="662"/>
      <c r="DK37" s="663"/>
      <c r="DL37" s="669">
        <v>115394</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57078154</v>
      </c>
      <c r="S38" s="713"/>
      <c r="T38" s="713"/>
      <c r="U38" s="713"/>
      <c r="V38" s="713"/>
      <c r="W38" s="713"/>
      <c r="X38" s="713"/>
      <c r="Y38" s="718"/>
      <c r="Z38" s="719">
        <v>100</v>
      </c>
      <c r="AA38" s="719"/>
      <c r="AB38" s="719"/>
      <c r="AC38" s="719"/>
      <c r="AD38" s="720">
        <v>33221466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136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37824</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4861244</v>
      </c>
      <c r="CS38" s="664"/>
      <c r="CT38" s="664"/>
      <c r="CU38" s="664"/>
      <c r="CV38" s="664"/>
      <c r="CW38" s="664"/>
      <c r="CX38" s="664"/>
      <c r="CY38" s="665"/>
      <c r="CZ38" s="666">
        <v>8.9</v>
      </c>
      <c r="DA38" s="695"/>
      <c r="DB38" s="695"/>
      <c r="DC38" s="696"/>
      <c r="DD38" s="669">
        <v>3927786</v>
      </c>
      <c r="DE38" s="664"/>
      <c r="DF38" s="664"/>
      <c r="DG38" s="664"/>
      <c r="DH38" s="664"/>
      <c r="DI38" s="664"/>
      <c r="DJ38" s="664"/>
      <c r="DK38" s="665"/>
      <c r="DL38" s="669">
        <v>3840341</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136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107</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539261</v>
      </c>
      <c r="CS39" s="662"/>
      <c r="CT39" s="662"/>
      <c r="CU39" s="662"/>
      <c r="CV39" s="662"/>
      <c r="CW39" s="662"/>
      <c r="CX39" s="662"/>
      <c r="CY39" s="663"/>
      <c r="CZ39" s="666">
        <v>1</v>
      </c>
      <c r="DA39" s="695"/>
      <c r="DB39" s="695"/>
      <c r="DC39" s="696"/>
      <c r="DD39" s="669">
        <v>500000</v>
      </c>
      <c r="DE39" s="662"/>
      <c r="DF39" s="662"/>
      <c r="DG39" s="662"/>
      <c r="DH39" s="662"/>
      <c r="DI39" s="662"/>
      <c r="DJ39" s="662"/>
      <c r="DK39" s="663"/>
      <c r="DL39" s="669" t="s">
        <v>136</v>
      </c>
      <c r="DM39" s="662"/>
      <c r="DN39" s="662"/>
      <c r="DO39" s="662"/>
      <c r="DP39" s="662"/>
      <c r="DQ39" s="662"/>
      <c r="DR39" s="662"/>
      <c r="DS39" s="662"/>
      <c r="DT39" s="662"/>
      <c r="DU39" s="662"/>
      <c r="DV39" s="663"/>
      <c r="DW39" s="666" t="s">
        <v>136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1286897</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126</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364280</v>
      </c>
      <c r="CS40" s="664"/>
      <c r="CT40" s="664"/>
      <c r="CU40" s="664"/>
      <c r="CV40" s="664"/>
      <c r="CW40" s="664"/>
      <c r="CX40" s="664"/>
      <c r="CY40" s="665"/>
      <c r="CZ40" s="666">
        <v>0.7</v>
      </c>
      <c r="DA40" s="695"/>
      <c r="DB40" s="695"/>
      <c r="DC40" s="696"/>
      <c r="DD40" s="669">
        <v>24280</v>
      </c>
      <c r="DE40" s="664"/>
      <c r="DF40" s="664"/>
      <c r="DG40" s="664"/>
      <c r="DH40" s="664"/>
      <c r="DI40" s="664"/>
      <c r="DJ40" s="664"/>
      <c r="DK40" s="665"/>
      <c r="DL40" s="669">
        <v>24280</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3574347</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311</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136</v>
      </c>
      <c r="DA41" s="695"/>
      <c r="DB41" s="695"/>
      <c r="DC41" s="696"/>
      <c r="DD41" s="669" t="s">
        <v>136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4281244</v>
      </c>
      <c r="CS42" s="664"/>
      <c r="CT42" s="664"/>
      <c r="CU42" s="664"/>
      <c r="CV42" s="664"/>
      <c r="CW42" s="664"/>
      <c r="CX42" s="664"/>
      <c r="CY42" s="665"/>
      <c r="CZ42" s="666">
        <v>7.8</v>
      </c>
      <c r="DA42" s="667"/>
      <c r="DB42" s="667"/>
      <c r="DC42" s="668"/>
      <c r="DD42" s="669">
        <v>1713533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114803</v>
      </c>
      <c r="CS43" s="662"/>
      <c r="CT43" s="662"/>
      <c r="CU43" s="662"/>
      <c r="CV43" s="662"/>
      <c r="CW43" s="662"/>
      <c r="CX43" s="662"/>
      <c r="CY43" s="663"/>
      <c r="CZ43" s="666">
        <v>0.2</v>
      </c>
      <c r="DA43" s="695"/>
      <c r="DB43" s="695"/>
      <c r="DC43" s="696"/>
      <c r="DD43" s="669">
        <v>114803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4281103</v>
      </c>
      <c r="CS44" s="664"/>
      <c r="CT44" s="664"/>
      <c r="CU44" s="664"/>
      <c r="CV44" s="664"/>
      <c r="CW44" s="664"/>
      <c r="CX44" s="664"/>
      <c r="CY44" s="665"/>
      <c r="CZ44" s="666">
        <v>7.8</v>
      </c>
      <c r="DA44" s="667"/>
      <c r="DB44" s="667"/>
      <c r="DC44" s="668"/>
      <c r="DD44" s="669">
        <v>1713392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1764186</v>
      </c>
      <c r="CS45" s="662"/>
      <c r="CT45" s="662"/>
      <c r="CU45" s="662"/>
      <c r="CV45" s="662"/>
      <c r="CW45" s="662"/>
      <c r="CX45" s="662"/>
      <c r="CY45" s="663"/>
      <c r="CZ45" s="666">
        <v>3.2</v>
      </c>
      <c r="DA45" s="695"/>
      <c r="DB45" s="695"/>
      <c r="DC45" s="696"/>
      <c r="DD45" s="669">
        <v>133924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2503284</v>
      </c>
      <c r="CS46" s="664"/>
      <c r="CT46" s="664"/>
      <c r="CU46" s="664"/>
      <c r="CV46" s="664"/>
      <c r="CW46" s="664"/>
      <c r="CX46" s="664"/>
      <c r="CY46" s="665"/>
      <c r="CZ46" s="666">
        <v>4.5999999999999996</v>
      </c>
      <c r="DA46" s="667"/>
      <c r="DB46" s="667"/>
      <c r="DC46" s="668"/>
      <c r="DD46" s="669">
        <v>1565835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141</v>
      </c>
      <c r="CS47" s="662"/>
      <c r="CT47" s="662"/>
      <c r="CU47" s="662"/>
      <c r="CV47" s="662"/>
      <c r="CW47" s="662"/>
      <c r="CX47" s="662"/>
      <c r="CY47" s="663"/>
      <c r="CZ47" s="666">
        <v>0</v>
      </c>
      <c r="DA47" s="695"/>
      <c r="DB47" s="695"/>
      <c r="DC47" s="696"/>
      <c r="DD47" s="669">
        <v>141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9" x14ac:dyDescent="0.15">
      <c r="CD48" s="693"/>
      <c r="CE48" s="694"/>
      <c r="CF48" s="658" t="s">
        <v>358</v>
      </c>
      <c r="CG48" s="659"/>
      <c r="CH48" s="659"/>
      <c r="CI48" s="659"/>
      <c r="CJ48" s="659"/>
      <c r="CK48" s="659"/>
      <c r="CL48" s="659"/>
      <c r="CM48" s="659"/>
      <c r="CN48" s="659"/>
      <c r="CO48" s="659"/>
      <c r="CP48" s="659"/>
      <c r="CQ48" s="660"/>
      <c r="CR48" s="661" t="s">
        <v>126</v>
      </c>
      <c r="CS48" s="664"/>
      <c r="CT48" s="664"/>
      <c r="CU48" s="664"/>
      <c r="CV48" s="664"/>
      <c r="CW48" s="664"/>
      <c r="CX48" s="664"/>
      <c r="CY48" s="665"/>
      <c r="CZ48" s="666" t="s">
        <v>136</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54845337</v>
      </c>
      <c r="CS49" s="677"/>
      <c r="CT49" s="677"/>
      <c r="CU49" s="677"/>
      <c r="CV49" s="677"/>
      <c r="CW49" s="677"/>
      <c r="CX49" s="677"/>
      <c r="CY49" s="678"/>
      <c r="CZ49" s="679">
        <v>100</v>
      </c>
      <c r="DA49" s="680"/>
      <c r="DB49" s="680"/>
      <c r="DC49" s="681"/>
      <c r="DD49" s="682">
        <v>37043851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9" hidden="1" x14ac:dyDescent="0.15"/>
    <row r="51" spans="82:133" ht="10.9" hidden="1" x14ac:dyDescent="0.15"/>
    <row r="52" spans="82:133" ht="10.9" hidden="1" x14ac:dyDescent="0.15"/>
    <row r="53" spans="82:133" ht="10.9" hidden="1" x14ac:dyDescent="0.15"/>
  </sheetData>
  <sheetProtection algorithmName="SHA-512" hashValue="dQQFq0J7AZ8j/oVfv4eQe98Wa/ls/ftH3HnOMXoRVNqlI5PzhYIqVgXMv/4w9cuOS+FATFpMBKMipIwQb7IHzQ==" saltValue="BY19Oekx0JHXv2COqDQe0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2.9"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3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361</v>
      </c>
      <c r="DK2" s="1199"/>
      <c r="DL2" s="1199"/>
      <c r="DM2" s="1199"/>
      <c r="DN2" s="1199"/>
      <c r="DO2" s="1200"/>
      <c r="DP2" s="249"/>
      <c r="DQ2" s="1198" t="s">
        <v>362</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35" customHeight="1" thickBot="1" x14ac:dyDescent="0.2">
      <c r="A4" s="1151" t="s">
        <v>363</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3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1"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6" t="s">
        <v>379</v>
      </c>
      <c r="DH5" s="1187"/>
      <c r="DI5" s="1187"/>
      <c r="DJ5" s="1187"/>
      <c r="DK5" s="1188"/>
      <c r="DL5" s="1186" t="s">
        <v>380</v>
      </c>
      <c r="DM5" s="1187"/>
      <c r="DN5" s="1187"/>
      <c r="DO5" s="1187"/>
      <c r="DP5" s="1188"/>
      <c r="DQ5" s="1090" t="s">
        <v>381</v>
      </c>
      <c r="DR5" s="1091"/>
      <c r="DS5" s="1091"/>
      <c r="DT5" s="1091"/>
      <c r="DU5" s="1092"/>
      <c r="DV5" s="1090" t="s">
        <v>372</v>
      </c>
      <c r="DW5" s="1091"/>
      <c r="DX5" s="1091"/>
      <c r="DY5" s="1091"/>
      <c r="DZ5" s="1106"/>
      <c r="EA5" s="254"/>
    </row>
    <row r="6" spans="1:131" s="255" customFormat="1" ht="26.3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35" customHeight="1" thickTop="1" x14ac:dyDescent="0.15">
      <c r="A7" s="258">
        <v>1</v>
      </c>
      <c r="B7" s="1138" t="s">
        <v>382</v>
      </c>
      <c r="C7" s="1139"/>
      <c r="D7" s="1139"/>
      <c r="E7" s="1139"/>
      <c r="F7" s="1139"/>
      <c r="G7" s="1139"/>
      <c r="H7" s="1139"/>
      <c r="I7" s="1139"/>
      <c r="J7" s="1139"/>
      <c r="K7" s="1139"/>
      <c r="L7" s="1139"/>
      <c r="M7" s="1139"/>
      <c r="N7" s="1139"/>
      <c r="O7" s="1139"/>
      <c r="P7" s="1140"/>
      <c r="Q7" s="1192">
        <v>57085</v>
      </c>
      <c r="R7" s="1193"/>
      <c r="S7" s="1193"/>
      <c r="T7" s="1193"/>
      <c r="U7" s="1193"/>
      <c r="V7" s="1193">
        <v>54852</v>
      </c>
      <c r="W7" s="1193"/>
      <c r="X7" s="1193"/>
      <c r="Y7" s="1193"/>
      <c r="Z7" s="1193"/>
      <c r="AA7" s="1193">
        <v>2232</v>
      </c>
      <c r="AB7" s="1193"/>
      <c r="AC7" s="1193"/>
      <c r="AD7" s="1193"/>
      <c r="AE7" s="1194"/>
      <c r="AF7" s="1195">
        <v>1497</v>
      </c>
      <c r="AG7" s="1196"/>
      <c r="AH7" s="1196"/>
      <c r="AI7" s="1196"/>
      <c r="AJ7" s="1197"/>
      <c r="AK7" s="1179">
        <v>900</v>
      </c>
      <c r="AL7" s="1180"/>
      <c r="AM7" s="1180"/>
      <c r="AN7" s="1180"/>
      <c r="AO7" s="1180"/>
      <c r="AP7" s="1180">
        <v>51993</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585</v>
      </c>
      <c r="BT7" s="1184"/>
      <c r="BU7" s="1184"/>
      <c r="BV7" s="1184"/>
      <c r="BW7" s="1184"/>
      <c r="BX7" s="1184"/>
      <c r="BY7" s="1184"/>
      <c r="BZ7" s="1184"/>
      <c r="CA7" s="1184"/>
      <c r="CB7" s="1184"/>
      <c r="CC7" s="1184"/>
      <c r="CD7" s="1184"/>
      <c r="CE7" s="1184"/>
      <c r="CF7" s="1184"/>
      <c r="CG7" s="1185"/>
      <c r="CH7" s="1176">
        <v>39</v>
      </c>
      <c r="CI7" s="1177"/>
      <c r="CJ7" s="1177"/>
      <c r="CK7" s="1177"/>
      <c r="CL7" s="1178"/>
      <c r="CM7" s="1176">
        <v>278</v>
      </c>
      <c r="CN7" s="1177"/>
      <c r="CO7" s="1177"/>
      <c r="CP7" s="1177"/>
      <c r="CQ7" s="1178"/>
      <c r="CR7" s="1176">
        <v>20</v>
      </c>
      <c r="CS7" s="1177"/>
      <c r="CT7" s="1177"/>
      <c r="CU7" s="1177"/>
      <c r="CV7" s="1178"/>
      <c r="CW7" s="1176" t="s">
        <v>574</v>
      </c>
      <c r="CX7" s="1177"/>
      <c r="CY7" s="1177"/>
      <c r="CZ7" s="1177"/>
      <c r="DA7" s="1178"/>
      <c r="DB7" s="1176" t="s">
        <v>574</v>
      </c>
      <c r="DC7" s="1177"/>
      <c r="DD7" s="1177"/>
      <c r="DE7" s="1177"/>
      <c r="DF7" s="1178"/>
      <c r="DG7" s="1176" t="s">
        <v>574</v>
      </c>
      <c r="DH7" s="1177"/>
      <c r="DI7" s="1177"/>
      <c r="DJ7" s="1177"/>
      <c r="DK7" s="1178"/>
      <c r="DL7" s="1176" t="s">
        <v>574</v>
      </c>
      <c r="DM7" s="1177"/>
      <c r="DN7" s="1177"/>
      <c r="DO7" s="1177"/>
      <c r="DP7" s="1178"/>
      <c r="DQ7" s="1176" t="s">
        <v>574</v>
      </c>
      <c r="DR7" s="1177"/>
      <c r="DS7" s="1177"/>
      <c r="DT7" s="1177"/>
      <c r="DU7" s="1178"/>
      <c r="DV7" s="1203"/>
      <c r="DW7" s="1204"/>
      <c r="DX7" s="1204"/>
      <c r="DY7" s="1204"/>
      <c r="DZ7" s="1205"/>
      <c r="EA7" s="254"/>
    </row>
    <row r="8" spans="1:131" s="255" customFormat="1" ht="26.35" customHeight="1" x14ac:dyDescent="0.15">
      <c r="A8" s="261">
        <v>2</v>
      </c>
      <c r="B8" s="1126" t="s">
        <v>383</v>
      </c>
      <c r="C8" s="1127"/>
      <c r="D8" s="1127"/>
      <c r="E8" s="1127"/>
      <c r="F8" s="1127"/>
      <c r="G8" s="1127"/>
      <c r="H8" s="1127"/>
      <c r="I8" s="1127"/>
      <c r="J8" s="1127"/>
      <c r="K8" s="1127"/>
      <c r="L8" s="1127"/>
      <c r="M8" s="1127"/>
      <c r="N8" s="1127"/>
      <c r="O8" s="1127"/>
      <c r="P8" s="1128"/>
      <c r="Q8" s="1132">
        <v>57</v>
      </c>
      <c r="R8" s="1133"/>
      <c r="S8" s="1133"/>
      <c r="T8" s="1133"/>
      <c r="U8" s="1133"/>
      <c r="V8" s="1133">
        <v>56</v>
      </c>
      <c r="W8" s="1133"/>
      <c r="X8" s="1133"/>
      <c r="Y8" s="1133"/>
      <c r="Z8" s="1133"/>
      <c r="AA8" s="1133">
        <v>0</v>
      </c>
      <c r="AB8" s="1133"/>
      <c r="AC8" s="1133"/>
      <c r="AD8" s="1133"/>
      <c r="AE8" s="1134"/>
      <c r="AF8" s="1108">
        <v>0</v>
      </c>
      <c r="AG8" s="1109"/>
      <c r="AH8" s="1109"/>
      <c r="AI8" s="1109"/>
      <c r="AJ8" s="1110"/>
      <c r="AK8" s="1174">
        <v>34</v>
      </c>
      <c r="AL8" s="1175"/>
      <c r="AM8" s="1175"/>
      <c r="AN8" s="1175"/>
      <c r="AO8" s="1175"/>
      <c r="AP8" s="1175">
        <v>14</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586</v>
      </c>
      <c r="BT8" s="1104"/>
      <c r="BU8" s="1104"/>
      <c r="BV8" s="1104"/>
      <c r="BW8" s="1104"/>
      <c r="BX8" s="1104"/>
      <c r="BY8" s="1104"/>
      <c r="BZ8" s="1104"/>
      <c r="CA8" s="1104"/>
      <c r="CB8" s="1104"/>
      <c r="CC8" s="1104"/>
      <c r="CD8" s="1104"/>
      <c r="CE8" s="1104"/>
      <c r="CF8" s="1104"/>
      <c r="CG8" s="1105"/>
      <c r="CH8" s="1078">
        <v>3</v>
      </c>
      <c r="CI8" s="1079"/>
      <c r="CJ8" s="1079"/>
      <c r="CK8" s="1079"/>
      <c r="CL8" s="1080"/>
      <c r="CM8" s="1078">
        <v>940</v>
      </c>
      <c r="CN8" s="1079"/>
      <c r="CO8" s="1079"/>
      <c r="CP8" s="1079"/>
      <c r="CQ8" s="1080"/>
      <c r="CR8" s="1078">
        <v>280</v>
      </c>
      <c r="CS8" s="1079"/>
      <c r="CT8" s="1079"/>
      <c r="CU8" s="1079"/>
      <c r="CV8" s="1080"/>
      <c r="CW8" s="1078">
        <v>62</v>
      </c>
      <c r="CX8" s="1079"/>
      <c r="CY8" s="1079"/>
      <c r="CZ8" s="1079"/>
      <c r="DA8" s="1080"/>
      <c r="DB8" s="1078" t="s">
        <v>574</v>
      </c>
      <c r="DC8" s="1079"/>
      <c r="DD8" s="1079"/>
      <c r="DE8" s="1079"/>
      <c r="DF8" s="1080"/>
      <c r="DG8" s="1078" t="s">
        <v>574</v>
      </c>
      <c r="DH8" s="1079"/>
      <c r="DI8" s="1079"/>
      <c r="DJ8" s="1079"/>
      <c r="DK8" s="1080"/>
      <c r="DL8" s="1078" t="s">
        <v>574</v>
      </c>
      <c r="DM8" s="1079"/>
      <c r="DN8" s="1079"/>
      <c r="DO8" s="1079"/>
      <c r="DP8" s="1080"/>
      <c r="DQ8" s="1078" t="s">
        <v>574</v>
      </c>
      <c r="DR8" s="1079"/>
      <c r="DS8" s="1079"/>
      <c r="DT8" s="1079"/>
      <c r="DU8" s="1080"/>
      <c r="DV8" s="1081"/>
      <c r="DW8" s="1082"/>
      <c r="DX8" s="1082"/>
      <c r="DY8" s="1082"/>
      <c r="DZ8" s="1083"/>
      <c r="EA8" s="254"/>
    </row>
    <row r="9" spans="1:131" s="255" customFormat="1" ht="26.3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t="s">
        <v>587</v>
      </c>
      <c r="BT9" s="1104"/>
      <c r="BU9" s="1104"/>
      <c r="BV9" s="1104"/>
      <c r="BW9" s="1104"/>
      <c r="BX9" s="1104"/>
      <c r="BY9" s="1104"/>
      <c r="BZ9" s="1104"/>
      <c r="CA9" s="1104"/>
      <c r="CB9" s="1104"/>
      <c r="CC9" s="1104"/>
      <c r="CD9" s="1104"/>
      <c r="CE9" s="1104"/>
      <c r="CF9" s="1104"/>
      <c r="CG9" s="1105"/>
      <c r="CH9" s="1078">
        <v>0</v>
      </c>
      <c r="CI9" s="1079"/>
      <c r="CJ9" s="1079"/>
      <c r="CK9" s="1079"/>
      <c r="CL9" s="1080"/>
      <c r="CM9" s="1078">
        <v>451</v>
      </c>
      <c r="CN9" s="1079"/>
      <c r="CO9" s="1079"/>
      <c r="CP9" s="1079"/>
      <c r="CQ9" s="1080"/>
      <c r="CR9" s="1078">
        <v>280</v>
      </c>
      <c r="CS9" s="1079"/>
      <c r="CT9" s="1079"/>
      <c r="CU9" s="1079"/>
      <c r="CV9" s="1080"/>
      <c r="CW9" s="1078">
        <v>54</v>
      </c>
      <c r="CX9" s="1079"/>
      <c r="CY9" s="1079"/>
      <c r="CZ9" s="1079"/>
      <c r="DA9" s="1080"/>
      <c r="DB9" s="1078" t="s">
        <v>574</v>
      </c>
      <c r="DC9" s="1079"/>
      <c r="DD9" s="1079"/>
      <c r="DE9" s="1079"/>
      <c r="DF9" s="1080"/>
      <c r="DG9" s="1078" t="s">
        <v>574</v>
      </c>
      <c r="DH9" s="1079"/>
      <c r="DI9" s="1079"/>
      <c r="DJ9" s="1079"/>
      <c r="DK9" s="1080"/>
      <c r="DL9" s="1078" t="s">
        <v>574</v>
      </c>
      <c r="DM9" s="1079"/>
      <c r="DN9" s="1079"/>
      <c r="DO9" s="1079"/>
      <c r="DP9" s="1080"/>
      <c r="DQ9" s="1078" t="s">
        <v>574</v>
      </c>
      <c r="DR9" s="1079"/>
      <c r="DS9" s="1079"/>
      <c r="DT9" s="1079"/>
      <c r="DU9" s="1080"/>
      <c r="DV9" s="1081"/>
      <c r="DW9" s="1082"/>
      <c r="DX9" s="1082"/>
      <c r="DY9" s="1082"/>
      <c r="DZ9" s="1083"/>
      <c r="EA9" s="254"/>
    </row>
    <row r="10" spans="1:131" s="255" customFormat="1" ht="26.3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3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3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3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3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3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3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3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3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3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3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3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3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3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6">
        <v>57141</v>
      </c>
      <c r="R23" s="1157"/>
      <c r="S23" s="1157"/>
      <c r="T23" s="1157"/>
      <c r="U23" s="1157"/>
      <c r="V23" s="1157">
        <v>54909</v>
      </c>
      <c r="W23" s="1157"/>
      <c r="X23" s="1157"/>
      <c r="Y23" s="1157"/>
      <c r="Z23" s="1157"/>
      <c r="AA23" s="1157">
        <v>2233</v>
      </c>
      <c r="AB23" s="1157"/>
      <c r="AC23" s="1157"/>
      <c r="AD23" s="1157"/>
      <c r="AE23" s="1158"/>
      <c r="AF23" s="1159">
        <v>1497</v>
      </c>
      <c r="AG23" s="1157"/>
      <c r="AH23" s="1157"/>
      <c r="AI23" s="1157"/>
      <c r="AJ23" s="1160"/>
      <c r="AK23" s="1161"/>
      <c r="AL23" s="1162"/>
      <c r="AM23" s="1162"/>
      <c r="AN23" s="1162"/>
      <c r="AO23" s="1162"/>
      <c r="AP23" s="1157">
        <v>52007</v>
      </c>
      <c r="AQ23" s="1157"/>
      <c r="AR23" s="1157"/>
      <c r="AS23" s="1157"/>
      <c r="AT23" s="1157"/>
      <c r="AU23" s="1163"/>
      <c r="AV23" s="1163"/>
      <c r="AW23" s="1163"/>
      <c r="AX23" s="1163"/>
      <c r="AY23" s="1164"/>
      <c r="AZ23" s="1153" t="s">
        <v>126</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35" customHeight="1" x14ac:dyDescent="0.15">
      <c r="A24" s="1152" t="s">
        <v>387</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35" customHeight="1" thickBot="1" x14ac:dyDescent="0.2">
      <c r="A25" s="1151" t="s">
        <v>388</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3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7" t="s">
        <v>392</v>
      </c>
      <c r="AG26" s="1097"/>
      <c r="AH26" s="1097"/>
      <c r="AI26" s="1097"/>
      <c r="AJ26" s="1148"/>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3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35" customHeight="1" thickTop="1" x14ac:dyDescent="0.15">
      <c r="A28" s="266">
        <v>1</v>
      </c>
      <c r="B28" s="1138" t="s">
        <v>397</v>
      </c>
      <c r="C28" s="1139"/>
      <c r="D28" s="1139"/>
      <c r="E28" s="1139"/>
      <c r="F28" s="1139"/>
      <c r="G28" s="1139"/>
      <c r="H28" s="1139"/>
      <c r="I28" s="1139"/>
      <c r="J28" s="1139"/>
      <c r="K28" s="1139"/>
      <c r="L28" s="1139"/>
      <c r="M28" s="1139"/>
      <c r="N28" s="1139"/>
      <c r="O28" s="1139"/>
      <c r="P28" s="1140"/>
      <c r="Q28" s="1141">
        <v>17962</v>
      </c>
      <c r="R28" s="1142"/>
      <c r="S28" s="1142"/>
      <c r="T28" s="1142"/>
      <c r="U28" s="1142"/>
      <c r="V28" s="1142">
        <v>17606</v>
      </c>
      <c r="W28" s="1142"/>
      <c r="X28" s="1142"/>
      <c r="Y28" s="1142"/>
      <c r="Z28" s="1142"/>
      <c r="AA28" s="1142">
        <v>357</v>
      </c>
      <c r="AB28" s="1142"/>
      <c r="AC28" s="1142"/>
      <c r="AD28" s="1142"/>
      <c r="AE28" s="1143"/>
      <c r="AF28" s="1144">
        <v>357</v>
      </c>
      <c r="AG28" s="1142"/>
      <c r="AH28" s="1142"/>
      <c r="AI28" s="1142"/>
      <c r="AJ28" s="1145"/>
      <c r="AK28" s="1146">
        <v>1518</v>
      </c>
      <c r="AL28" s="1135"/>
      <c r="AM28" s="1135"/>
      <c r="AN28" s="1135"/>
      <c r="AO28" s="1135"/>
      <c r="AP28" s="1135" t="s">
        <v>574</v>
      </c>
      <c r="AQ28" s="1135"/>
      <c r="AR28" s="1135"/>
      <c r="AS28" s="1135"/>
      <c r="AT28" s="1135"/>
      <c r="AU28" s="1135" t="s">
        <v>574</v>
      </c>
      <c r="AV28" s="1135"/>
      <c r="AW28" s="1135"/>
      <c r="AX28" s="1135"/>
      <c r="AY28" s="1135"/>
      <c r="AZ28" s="1135" t="s">
        <v>574</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35" customHeight="1" x14ac:dyDescent="0.15">
      <c r="A29" s="266">
        <v>2</v>
      </c>
      <c r="B29" s="1126" t="s">
        <v>398</v>
      </c>
      <c r="C29" s="1127"/>
      <c r="D29" s="1127"/>
      <c r="E29" s="1127"/>
      <c r="F29" s="1127"/>
      <c r="G29" s="1127"/>
      <c r="H29" s="1127"/>
      <c r="I29" s="1127"/>
      <c r="J29" s="1127"/>
      <c r="K29" s="1127"/>
      <c r="L29" s="1127"/>
      <c r="M29" s="1127"/>
      <c r="N29" s="1127"/>
      <c r="O29" s="1127"/>
      <c r="P29" s="1128"/>
      <c r="Q29" s="1132">
        <v>11723</v>
      </c>
      <c r="R29" s="1133"/>
      <c r="S29" s="1133"/>
      <c r="T29" s="1133"/>
      <c r="U29" s="1133"/>
      <c r="V29" s="1133">
        <v>11482</v>
      </c>
      <c r="W29" s="1133"/>
      <c r="X29" s="1133"/>
      <c r="Y29" s="1133"/>
      <c r="Z29" s="1133"/>
      <c r="AA29" s="1133">
        <v>241</v>
      </c>
      <c r="AB29" s="1133"/>
      <c r="AC29" s="1133"/>
      <c r="AD29" s="1133"/>
      <c r="AE29" s="1134"/>
      <c r="AF29" s="1108">
        <v>241</v>
      </c>
      <c r="AG29" s="1109"/>
      <c r="AH29" s="1109"/>
      <c r="AI29" s="1109"/>
      <c r="AJ29" s="1110"/>
      <c r="AK29" s="1069">
        <v>1786</v>
      </c>
      <c r="AL29" s="1060"/>
      <c r="AM29" s="1060"/>
      <c r="AN29" s="1060"/>
      <c r="AO29" s="1060"/>
      <c r="AP29" s="1060" t="s">
        <v>574</v>
      </c>
      <c r="AQ29" s="1060"/>
      <c r="AR29" s="1060"/>
      <c r="AS29" s="1060"/>
      <c r="AT29" s="1060"/>
      <c r="AU29" s="1060" t="s">
        <v>574</v>
      </c>
      <c r="AV29" s="1060"/>
      <c r="AW29" s="1060"/>
      <c r="AX29" s="1060"/>
      <c r="AY29" s="1060"/>
      <c r="AZ29" s="1060" t="s">
        <v>574</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35" customHeight="1" x14ac:dyDescent="0.15">
      <c r="A30" s="266">
        <v>3</v>
      </c>
      <c r="B30" s="1126" t="s">
        <v>399</v>
      </c>
      <c r="C30" s="1127"/>
      <c r="D30" s="1127"/>
      <c r="E30" s="1127"/>
      <c r="F30" s="1127"/>
      <c r="G30" s="1127"/>
      <c r="H30" s="1127"/>
      <c r="I30" s="1127"/>
      <c r="J30" s="1127"/>
      <c r="K30" s="1127"/>
      <c r="L30" s="1127"/>
      <c r="M30" s="1127"/>
      <c r="N30" s="1127"/>
      <c r="O30" s="1127"/>
      <c r="P30" s="1128"/>
      <c r="Q30" s="1132">
        <v>2341</v>
      </c>
      <c r="R30" s="1133"/>
      <c r="S30" s="1133"/>
      <c r="T30" s="1133"/>
      <c r="U30" s="1133"/>
      <c r="V30" s="1133">
        <v>2299</v>
      </c>
      <c r="W30" s="1133"/>
      <c r="X30" s="1133"/>
      <c r="Y30" s="1133"/>
      <c r="Z30" s="1133"/>
      <c r="AA30" s="1133">
        <v>42</v>
      </c>
      <c r="AB30" s="1133"/>
      <c r="AC30" s="1133"/>
      <c r="AD30" s="1133"/>
      <c r="AE30" s="1134"/>
      <c r="AF30" s="1108">
        <v>42</v>
      </c>
      <c r="AG30" s="1109"/>
      <c r="AH30" s="1109"/>
      <c r="AI30" s="1109"/>
      <c r="AJ30" s="1110"/>
      <c r="AK30" s="1069">
        <v>353</v>
      </c>
      <c r="AL30" s="1060"/>
      <c r="AM30" s="1060"/>
      <c r="AN30" s="1060"/>
      <c r="AO30" s="1060"/>
      <c r="AP30" s="1060" t="s">
        <v>575</v>
      </c>
      <c r="AQ30" s="1060"/>
      <c r="AR30" s="1060"/>
      <c r="AS30" s="1060"/>
      <c r="AT30" s="1060"/>
      <c r="AU30" s="1060" t="s">
        <v>575</v>
      </c>
      <c r="AV30" s="1060"/>
      <c r="AW30" s="1060"/>
      <c r="AX30" s="1060"/>
      <c r="AY30" s="1060"/>
      <c r="AZ30" s="1060" t="s">
        <v>575</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35" customHeight="1" x14ac:dyDescent="0.15">
      <c r="A31" s="266">
        <v>4</v>
      </c>
      <c r="B31" s="1126" t="s">
        <v>400</v>
      </c>
      <c r="C31" s="1127"/>
      <c r="D31" s="1127"/>
      <c r="E31" s="1127"/>
      <c r="F31" s="1127"/>
      <c r="G31" s="1127"/>
      <c r="H31" s="1127"/>
      <c r="I31" s="1127"/>
      <c r="J31" s="1127"/>
      <c r="K31" s="1127"/>
      <c r="L31" s="1127"/>
      <c r="M31" s="1127"/>
      <c r="N31" s="1127"/>
      <c r="O31" s="1127"/>
      <c r="P31" s="1128"/>
      <c r="Q31" s="1132">
        <v>3897</v>
      </c>
      <c r="R31" s="1133"/>
      <c r="S31" s="1133"/>
      <c r="T31" s="1133"/>
      <c r="U31" s="1133"/>
      <c r="V31" s="1133">
        <v>3477</v>
      </c>
      <c r="W31" s="1133"/>
      <c r="X31" s="1133"/>
      <c r="Y31" s="1133"/>
      <c r="Z31" s="1133"/>
      <c r="AA31" s="1133">
        <v>419</v>
      </c>
      <c r="AB31" s="1133"/>
      <c r="AC31" s="1133"/>
      <c r="AD31" s="1133"/>
      <c r="AE31" s="1134"/>
      <c r="AF31" s="1108">
        <v>2639</v>
      </c>
      <c r="AG31" s="1109"/>
      <c r="AH31" s="1109"/>
      <c r="AI31" s="1109"/>
      <c r="AJ31" s="1110"/>
      <c r="AK31" s="1069">
        <v>80</v>
      </c>
      <c r="AL31" s="1060"/>
      <c r="AM31" s="1060"/>
      <c r="AN31" s="1060"/>
      <c r="AO31" s="1060"/>
      <c r="AP31" s="1060">
        <v>13638</v>
      </c>
      <c r="AQ31" s="1060"/>
      <c r="AR31" s="1060"/>
      <c r="AS31" s="1060"/>
      <c r="AT31" s="1060"/>
      <c r="AU31" s="1060">
        <v>0</v>
      </c>
      <c r="AV31" s="1060"/>
      <c r="AW31" s="1060"/>
      <c r="AX31" s="1060"/>
      <c r="AY31" s="1060"/>
      <c r="AZ31" s="1060" t="s">
        <v>575</v>
      </c>
      <c r="BA31" s="1060"/>
      <c r="BB31" s="1060"/>
      <c r="BC31" s="1060"/>
      <c r="BD31" s="1060"/>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35" customHeight="1" x14ac:dyDescent="0.15">
      <c r="A32" s="266">
        <v>5</v>
      </c>
      <c r="B32" s="1126" t="s">
        <v>402</v>
      </c>
      <c r="C32" s="1127"/>
      <c r="D32" s="1127"/>
      <c r="E32" s="1127"/>
      <c r="F32" s="1127"/>
      <c r="G32" s="1127"/>
      <c r="H32" s="1127"/>
      <c r="I32" s="1127"/>
      <c r="J32" s="1127"/>
      <c r="K32" s="1127"/>
      <c r="L32" s="1127"/>
      <c r="M32" s="1127"/>
      <c r="N32" s="1127"/>
      <c r="O32" s="1127"/>
      <c r="P32" s="1128"/>
      <c r="Q32" s="1132">
        <v>3309</v>
      </c>
      <c r="R32" s="1133"/>
      <c r="S32" s="1133"/>
      <c r="T32" s="1133"/>
      <c r="U32" s="1133"/>
      <c r="V32" s="1133">
        <v>3167</v>
      </c>
      <c r="W32" s="1133"/>
      <c r="X32" s="1133"/>
      <c r="Y32" s="1133"/>
      <c r="Z32" s="1133"/>
      <c r="AA32" s="1133">
        <v>142</v>
      </c>
      <c r="AB32" s="1133"/>
      <c r="AC32" s="1133"/>
      <c r="AD32" s="1133"/>
      <c r="AE32" s="1134"/>
      <c r="AF32" s="1108">
        <v>1222</v>
      </c>
      <c r="AG32" s="1109"/>
      <c r="AH32" s="1109"/>
      <c r="AI32" s="1109"/>
      <c r="AJ32" s="1110"/>
      <c r="AK32" s="1069">
        <v>730</v>
      </c>
      <c r="AL32" s="1060"/>
      <c r="AM32" s="1060"/>
      <c r="AN32" s="1060"/>
      <c r="AO32" s="1060"/>
      <c r="AP32" s="1060">
        <v>8136</v>
      </c>
      <c r="AQ32" s="1060"/>
      <c r="AR32" s="1060"/>
      <c r="AS32" s="1060"/>
      <c r="AT32" s="1060"/>
      <c r="AU32" s="1060">
        <v>716</v>
      </c>
      <c r="AV32" s="1060"/>
      <c r="AW32" s="1060"/>
      <c r="AX32" s="1060"/>
      <c r="AY32" s="1060"/>
      <c r="AZ32" s="1060" t="s">
        <v>575</v>
      </c>
      <c r="BA32" s="1060"/>
      <c r="BB32" s="1060"/>
      <c r="BC32" s="1060"/>
      <c r="BD32" s="1060"/>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3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3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3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3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3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3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3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3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3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3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3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3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3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3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3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3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3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3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3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3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3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3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3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3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3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3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3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3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3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3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35" customHeight="1" thickBot="1" x14ac:dyDescent="0.2">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4501</v>
      </c>
      <c r="AG63" s="1048"/>
      <c r="AH63" s="1048"/>
      <c r="AI63" s="1048"/>
      <c r="AJ63" s="1119"/>
      <c r="AK63" s="1120"/>
      <c r="AL63" s="1052"/>
      <c r="AM63" s="1052"/>
      <c r="AN63" s="1052"/>
      <c r="AO63" s="1052"/>
      <c r="AP63" s="1048">
        <v>21774</v>
      </c>
      <c r="AQ63" s="1048"/>
      <c r="AR63" s="1048"/>
      <c r="AS63" s="1048"/>
      <c r="AT63" s="1048"/>
      <c r="AU63" s="1048">
        <v>716</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3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3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3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392</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3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3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v>24333</v>
      </c>
      <c r="R68" s="1071"/>
      <c r="S68" s="1071"/>
      <c r="T68" s="1071"/>
      <c r="U68" s="1071"/>
      <c r="V68" s="1071">
        <v>23280</v>
      </c>
      <c r="W68" s="1071"/>
      <c r="X68" s="1071"/>
      <c r="Y68" s="1071"/>
      <c r="Z68" s="1071"/>
      <c r="AA68" s="1071">
        <v>1053</v>
      </c>
      <c r="AB68" s="1071"/>
      <c r="AC68" s="1071"/>
      <c r="AD68" s="1071"/>
      <c r="AE68" s="1071"/>
      <c r="AF68" s="1071">
        <v>1053</v>
      </c>
      <c r="AG68" s="1071"/>
      <c r="AH68" s="1071"/>
      <c r="AI68" s="1071"/>
      <c r="AJ68" s="1071"/>
      <c r="AK68" s="1071">
        <v>30</v>
      </c>
      <c r="AL68" s="1071"/>
      <c r="AM68" s="1071"/>
      <c r="AN68" s="1071"/>
      <c r="AO68" s="1071"/>
      <c r="AP68" s="1071" t="s">
        <v>574</v>
      </c>
      <c r="AQ68" s="1071"/>
      <c r="AR68" s="1071"/>
      <c r="AS68" s="1071"/>
      <c r="AT68" s="1071"/>
      <c r="AU68" s="1071" t="s">
        <v>574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35" customHeight="1" x14ac:dyDescent="0.15">
      <c r="A69" s="261">
        <v>2</v>
      </c>
      <c r="B69" s="1063" t="s">
        <v>577</v>
      </c>
      <c r="C69" s="1064"/>
      <c r="D69" s="1064"/>
      <c r="E69" s="1064"/>
      <c r="F69" s="1064"/>
      <c r="G69" s="1064"/>
      <c r="H69" s="1064"/>
      <c r="I69" s="1064"/>
      <c r="J69" s="1064"/>
      <c r="K69" s="1064"/>
      <c r="L69" s="1064"/>
      <c r="M69" s="1064"/>
      <c r="N69" s="1064"/>
      <c r="O69" s="1064"/>
      <c r="P69" s="1065"/>
      <c r="Q69" s="1066">
        <v>180</v>
      </c>
      <c r="R69" s="1060"/>
      <c r="S69" s="1060"/>
      <c r="T69" s="1060"/>
      <c r="U69" s="1060"/>
      <c r="V69" s="1060">
        <v>132</v>
      </c>
      <c r="W69" s="1060"/>
      <c r="X69" s="1060"/>
      <c r="Y69" s="1060"/>
      <c r="Z69" s="1060"/>
      <c r="AA69" s="1060">
        <v>48</v>
      </c>
      <c r="AB69" s="1060"/>
      <c r="AC69" s="1060"/>
      <c r="AD69" s="1060"/>
      <c r="AE69" s="1060"/>
      <c r="AF69" s="1060">
        <v>48</v>
      </c>
      <c r="AG69" s="1060"/>
      <c r="AH69" s="1060"/>
      <c r="AI69" s="1060"/>
      <c r="AJ69" s="1060"/>
      <c r="AK69" s="1060" t="s">
        <v>574</v>
      </c>
      <c r="AL69" s="1060"/>
      <c r="AM69" s="1060"/>
      <c r="AN69" s="1060"/>
      <c r="AO69" s="1060"/>
      <c r="AP69" s="1060" t="s">
        <v>574</v>
      </c>
      <c r="AQ69" s="1060"/>
      <c r="AR69" s="1060"/>
      <c r="AS69" s="1060"/>
      <c r="AT69" s="1060"/>
      <c r="AU69" s="1060" t="s">
        <v>574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35" customHeight="1" x14ac:dyDescent="0.15">
      <c r="A70" s="261">
        <v>3</v>
      </c>
      <c r="B70" s="1063" t="s">
        <v>578</v>
      </c>
      <c r="C70" s="1064"/>
      <c r="D70" s="1064"/>
      <c r="E70" s="1064"/>
      <c r="F70" s="1064"/>
      <c r="G70" s="1064"/>
      <c r="H70" s="1064"/>
      <c r="I70" s="1064"/>
      <c r="J70" s="1064"/>
      <c r="K70" s="1064"/>
      <c r="L70" s="1064"/>
      <c r="M70" s="1064"/>
      <c r="N70" s="1064"/>
      <c r="O70" s="1064"/>
      <c r="P70" s="1065"/>
      <c r="Q70" s="1066">
        <v>109</v>
      </c>
      <c r="R70" s="1060"/>
      <c r="S70" s="1060"/>
      <c r="T70" s="1060"/>
      <c r="U70" s="1060"/>
      <c r="V70" s="1060">
        <v>98</v>
      </c>
      <c r="W70" s="1060"/>
      <c r="X70" s="1060"/>
      <c r="Y70" s="1060"/>
      <c r="Z70" s="1060"/>
      <c r="AA70" s="1060">
        <v>10</v>
      </c>
      <c r="AB70" s="1060"/>
      <c r="AC70" s="1060"/>
      <c r="AD70" s="1060"/>
      <c r="AE70" s="1060"/>
      <c r="AF70" s="1060">
        <v>10</v>
      </c>
      <c r="AG70" s="1060"/>
      <c r="AH70" s="1060"/>
      <c r="AI70" s="1060"/>
      <c r="AJ70" s="1060"/>
      <c r="AK70" s="1060">
        <v>2</v>
      </c>
      <c r="AL70" s="1060"/>
      <c r="AM70" s="1060"/>
      <c r="AN70" s="1060"/>
      <c r="AO70" s="1060"/>
      <c r="AP70" s="1060" t="s">
        <v>574</v>
      </c>
      <c r="AQ70" s="1060"/>
      <c r="AR70" s="1060"/>
      <c r="AS70" s="1060"/>
      <c r="AT70" s="1060"/>
      <c r="AU70" s="1060" t="s">
        <v>574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35" customHeight="1" x14ac:dyDescent="0.15">
      <c r="A71" s="261">
        <v>4</v>
      </c>
      <c r="B71" s="1063" t="s">
        <v>579</v>
      </c>
      <c r="C71" s="1064"/>
      <c r="D71" s="1064"/>
      <c r="E71" s="1064"/>
      <c r="F71" s="1064"/>
      <c r="G71" s="1064"/>
      <c r="H71" s="1064"/>
      <c r="I71" s="1064"/>
      <c r="J71" s="1064"/>
      <c r="K71" s="1064"/>
      <c r="L71" s="1064"/>
      <c r="M71" s="1064"/>
      <c r="N71" s="1064"/>
      <c r="O71" s="1064"/>
      <c r="P71" s="1065"/>
      <c r="Q71" s="1066">
        <v>110</v>
      </c>
      <c r="R71" s="1060"/>
      <c r="S71" s="1060"/>
      <c r="T71" s="1060"/>
      <c r="U71" s="1060"/>
      <c r="V71" s="1060">
        <v>81</v>
      </c>
      <c r="W71" s="1060"/>
      <c r="X71" s="1060"/>
      <c r="Y71" s="1060"/>
      <c r="Z71" s="1060"/>
      <c r="AA71" s="1060">
        <v>29</v>
      </c>
      <c r="AB71" s="1060"/>
      <c r="AC71" s="1060"/>
      <c r="AD71" s="1060"/>
      <c r="AE71" s="1060"/>
      <c r="AF71" s="1060">
        <v>29</v>
      </c>
      <c r="AG71" s="1060"/>
      <c r="AH71" s="1060"/>
      <c r="AI71" s="1060"/>
      <c r="AJ71" s="1060"/>
      <c r="AK71" s="1060" t="s">
        <v>574</v>
      </c>
      <c r="AL71" s="1060"/>
      <c r="AM71" s="1060"/>
      <c r="AN71" s="1060"/>
      <c r="AO71" s="1060"/>
      <c r="AP71" s="1060" t="s">
        <v>574</v>
      </c>
      <c r="AQ71" s="1060"/>
      <c r="AR71" s="1060"/>
      <c r="AS71" s="1060"/>
      <c r="AT71" s="1060"/>
      <c r="AU71" s="1060" t="s">
        <v>574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35" customHeight="1" x14ac:dyDescent="0.15">
      <c r="A72" s="261">
        <v>5</v>
      </c>
      <c r="B72" s="1063" t="s">
        <v>580</v>
      </c>
      <c r="C72" s="1064"/>
      <c r="D72" s="1064"/>
      <c r="E72" s="1064"/>
      <c r="F72" s="1064"/>
      <c r="G72" s="1064"/>
      <c r="H72" s="1064"/>
      <c r="I72" s="1064"/>
      <c r="J72" s="1064"/>
      <c r="K72" s="1064"/>
      <c r="L72" s="1064"/>
      <c r="M72" s="1064"/>
      <c r="N72" s="1064"/>
      <c r="O72" s="1064"/>
      <c r="P72" s="1065"/>
      <c r="Q72" s="1066">
        <v>2810</v>
      </c>
      <c r="R72" s="1060"/>
      <c r="S72" s="1060"/>
      <c r="T72" s="1060"/>
      <c r="U72" s="1060"/>
      <c r="V72" s="1060">
        <v>2577</v>
      </c>
      <c r="W72" s="1060"/>
      <c r="X72" s="1060"/>
      <c r="Y72" s="1060"/>
      <c r="Z72" s="1060"/>
      <c r="AA72" s="1060">
        <v>233</v>
      </c>
      <c r="AB72" s="1060"/>
      <c r="AC72" s="1060"/>
      <c r="AD72" s="1060"/>
      <c r="AE72" s="1060"/>
      <c r="AF72" s="1060">
        <v>233</v>
      </c>
      <c r="AG72" s="1060"/>
      <c r="AH72" s="1060"/>
      <c r="AI72" s="1060"/>
      <c r="AJ72" s="1060"/>
      <c r="AK72" s="1060">
        <v>317</v>
      </c>
      <c r="AL72" s="1060"/>
      <c r="AM72" s="1060"/>
      <c r="AN72" s="1060"/>
      <c r="AO72" s="1060"/>
      <c r="AP72" s="1060" t="s">
        <v>574</v>
      </c>
      <c r="AQ72" s="1060"/>
      <c r="AR72" s="1060"/>
      <c r="AS72" s="1060"/>
      <c r="AT72" s="1060"/>
      <c r="AU72" s="1060" t="s">
        <v>574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35" customHeight="1" x14ac:dyDescent="0.15">
      <c r="A73" s="261">
        <v>6</v>
      </c>
      <c r="B73" s="1063" t="s">
        <v>581</v>
      </c>
      <c r="C73" s="1064"/>
      <c r="D73" s="1064"/>
      <c r="E73" s="1064"/>
      <c r="F73" s="1064"/>
      <c r="G73" s="1064"/>
      <c r="H73" s="1064"/>
      <c r="I73" s="1064"/>
      <c r="J73" s="1064"/>
      <c r="K73" s="1064"/>
      <c r="L73" s="1064"/>
      <c r="M73" s="1064"/>
      <c r="N73" s="1064"/>
      <c r="O73" s="1064"/>
      <c r="P73" s="1065"/>
      <c r="Q73" s="1066">
        <v>620140</v>
      </c>
      <c r="R73" s="1060"/>
      <c r="S73" s="1060"/>
      <c r="T73" s="1060"/>
      <c r="U73" s="1060"/>
      <c r="V73" s="1060">
        <v>610214</v>
      </c>
      <c r="W73" s="1060"/>
      <c r="X73" s="1060"/>
      <c r="Y73" s="1060"/>
      <c r="Z73" s="1060"/>
      <c r="AA73" s="1060">
        <v>9926</v>
      </c>
      <c r="AB73" s="1060"/>
      <c r="AC73" s="1060"/>
      <c r="AD73" s="1060"/>
      <c r="AE73" s="1060"/>
      <c r="AF73" s="1060">
        <v>9926</v>
      </c>
      <c r="AG73" s="1060"/>
      <c r="AH73" s="1060"/>
      <c r="AI73" s="1060"/>
      <c r="AJ73" s="1060"/>
      <c r="AK73" s="1060">
        <v>3973</v>
      </c>
      <c r="AL73" s="1060"/>
      <c r="AM73" s="1060"/>
      <c r="AN73" s="1060"/>
      <c r="AO73" s="1060"/>
      <c r="AP73" s="1060" t="s">
        <v>574</v>
      </c>
      <c r="AQ73" s="1060"/>
      <c r="AR73" s="1060"/>
      <c r="AS73" s="1060"/>
      <c r="AT73" s="1060"/>
      <c r="AU73" s="1060" t="s">
        <v>574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35" customHeight="1" x14ac:dyDescent="0.15">
      <c r="A74" s="261">
        <v>7</v>
      </c>
      <c r="B74" s="1063" t="s">
        <v>582</v>
      </c>
      <c r="C74" s="1064"/>
      <c r="D74" s="1064"/>
      <c r="E74" s="1064"/>
      <c r="F74" s="1064"/>
      <c r="G74" s="1064"/>
      <c r="H74" s="1064"/>
      <c r="I74" s="1064"/>
      <c r="J74" s="1064"/>
      <c r="K74" s="1064"/>
      <c r="L74" s="1064"/>
      <c r="M74" s="1064"/>
      <c r="N74" s="1064"/>
      <c r="O74" s="1064"/>
      <c r="P74" s="1065"/>
      <c r="Q74" s="1066">
        <v>5504</v>
      </c>
      <c r="R74" s="1060"/>
      <c r="S74" s="1060"/>
      <c r="T74" s="1060"/>
      <c r="U74" s="1060"/>
      <c r="V74" s="1060">
        <v>4678</v>
      </c>
      <c r="W74" s="1060"/>
      <c r="X74" s="1060"/>
      <c r="Y74" s="1060"/>
      <c r="Z74" s="1060"/>
      <c r="AA74" s="1060">
        <v>826</v>
      </c>
      <c r="AB74" s="1060"/>
      <c r="AC74" s="1060"/>
      <c r="AD74" s="1060"/>
      <c r="AE74" s="1060"/>
      <c r="AF74" s="1060">
        <v>826</v>
      </c>
      <c r="AG74" s="1060"/>
      <c r="AH74" s="1060"/>
      <c r="AI74" s="1060"/>
      <c r="AJ74" s="1060"/>
      <c r="AK74" s="1060" t="s">
        <v>574</v>
      </c>
      <c r="AL74" s="1060"/>
      <c r="AM74" s="1060"/>
      <c r="AN74" s="1060"/>
      <c r="AO74" s="1060"/>
      <c r="AP74" s="1060">
        <v>6230</v>
      </c>
      <c r="AQ74" s="1060"/>
      <c r="AR74" s="1060"/>
      <c r="AS74" s="1060"/>
      <c r="AT74" s="1060"/>
      <c r="AU74" s="1060">
        <v>1240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35" customHeight="1" x14ac:dyDescent="0.15">
      <c r="A75" s="261">
        <v>8</v>
      </c>
      <c r="B75" s="1063" t="s">
        <v>583</v>
      </c>
      <c r="C75" s="1064"/>
      <c r="D75" s="1064"/>
      <c r="E75" s="1064"/>
      <c r="F75" s="1064"/>
      <c r="G75" s="1064"/>
      <c r="H75" s="1064"/>
      <c r="I75" s="1064"/>
      <c r="J75" s="1064"/>
      <c r="K75" s="1064"/>
      <c r="L75" s="1064"/>
      <c r="M75" s="1064"/>
      <c r="N75" s="1064"/>
      <c r="O75" s="1064"/>
      <c r="P75" s="1065"/>
      <c r="Q75" s="1067">
        <v>12074</v>
      </c>
      <c r="R75" s="1068"/>
      <c r="S75" s="1068"/>
      <c r="T75" s="1068"/>
      <c r="U75" s="1069"/>
      <c r="V75" s="1070">
        <v>9960</v>
      </c>
      <c r="W75" s="1068"/>
      <c r="X75" s="1068"/>
      <c r="Y75" s="1068"/>
      <c r="Z75" s="1069"/>
      <c r="AA75" s="1070">
        <v>2114</v>
      </c>
      <c r="AB75" s="1068"/>
      <c r="AC75" s="1068"/>
      <c r="AD75" s="1068"/>
      <c r="AE75" s="1069"/>
      <c r="AF75" s="1070">
        <v>11373</v>
      </c>
      <c r="AG75" s="1068"/>
      <c r="AH75" s="1068"/>
      <c r="AI75" s="1068"/>
      <c r="AJ75" s="1069"/>
      <c r="AK75" s="1070">
        <v>156</v>
      </c>
      <c r="AL75" s="1068"/>
      <c r="AM75" s="1068"/>
      <c r="AN75" s="1068"/>
      <c r="AO75" s="1069"/>
      <c r="AP75" s="1070" t="s">
        <v>574</v>
      </c>
      <c r="AQ75" s="1068"/>
      <c r="AR75" s="1068"/>
      <c r="AS75" s="1068"/>
      <c r="AT75" s="1069"/>
      <c r="AU75" s="1070" t="s">
        <v>574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35" customHeight="1" x14ac:dyDescent="0.15">
      <c r="A76" s="261">
        <v>9</v>
      </c>
      <c r="B76" s="1063" t="s">
        <v>584</v>
      </c>
      <c r="C76" s="1064"/>
      <c r="D76" s="1064"/>
      <c r="E76" s="1064"/>
      <c r="F76" s="1064"/>
      <c r="G76" s="1064"/>
      <c r="H76" s="1064"/>
      <c r="I76" s="1064"/>
      <c r="J76" s="1064"/>
      <c r="K76" s="1064"/>
      <c r="L76" s="1064"/>
      <c r="M76" s="1064"/>
      <c r="N76" s="1064"/>
      <c r="O76" s="1064"/>
      <c r="P76" s="1065"/>
      <c r="Q76" s="1067">
        <v>16</v>
      </c>
      <c r="R76" s="1068"/>
      <c r="S76" s="1068"/>
      <c r="T76" s="1068"/>
      <c r="U76" s="1069"/>
      <c r="V76" s="1070">
        <v>16</v>
      </c>
      <c r="W76" s="1068"/>
      <c r="X76" s="1068"/>
      <c r="Y76" s="1068"/>
      <c r="Z76" s="1069"/>
      <c r="AA76" s="1070">
        <v>0</v>
      </c>
      <c r="AB76" s="1068"/>
      <c r="AC76" s="1068"/>
      <c r="AD76" s="1068"/>
      <c r="AE76" s="1069"/>
      <c r="AF76" s="1070">
        <v>0</v>
      </c>
      <c r="AG76" s="1068"/>
      <c r="AH76" s="1068"/>
      <c r="AI76" s="1068"/>
      <c r="AJ76" s="1069"/>
      <c r="AK76" s="1070">
        <v>4</v>
      </c>
      <c r="AL76" s="1068"/>
      <c r="AM76" s="1068"/>
      <c r="AN76" s="1068"/>
      <c r="AO76" s="1069"/>
      <c r="AP76" s="1070" t="s">
        <v>574</v>
      </c>
      <c r="AQ76" s="1068"/>
      <c r="AR76" s="1068"/>
      <c r="AS76" s="1068"/>
      <c r="AT76" s="1069"/>
      <c r="AU76" s="1070" t="s">
        <v>574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3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3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3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3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3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3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3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3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3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3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3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3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23498</v>
      </c>
      <c r="AG88" s="1048"/>
      <c r="AH88" s="1048"/>
      <c r="AI88" s="1048"/>
      <c r="AJ88" s="1048"/>
      <c r="AK88" s="1052"/>
      <c r="AL88" s="1052"/>
      <c r="AM88" s="1052"/>
      <c r="AN88" s="1052"/>
      <c r="AO88" s="1052"/>
      <c r="AP88" s="1048">
        <v>6230</v>
      </c>
      <c r="AQ88" s="1048"/>
      <c r="AR88" s="1048"/>
      <c r="AS88" s="1048"/>
      <c r="AT88" s="1048"/>
      <c r="AU88" s="1048">
        <v>1240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3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3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3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3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3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3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3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3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3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3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3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3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3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3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580</v>
      </c>
      <c r="CS102" s="1040"/>
      <c r="CT102" s="1040"/>
      <c r="CU102" s="1040"/>
      <c r="CV102" s="1041"/>
      <c r="CW102" s="1039">
        <v>116</v>
      </c>
      <c r="CX102" s="1040"/>
      <c r="CY102" s="1040"/>
      <c r="CZ102" s="1040"/>
      <c r="DA102" s="1041"/>
      <c r="DB102" s="1039" t="s">
        <v>594</v>
      </c>
      <c r="DC102" s="1040"/>
      <c r="DD102" s="1040"/>
      <c r="DE102" s="1040"/>
      <c r="DF102" s="1041"/>
      <c r="DG102" s="1039" t="s">
        <v>594</v>
      </c>
      <c r="DH102" s="1040"/>
      <c r="DI102" s="1040"/>
      <c r="DJ102" s="1040"/>
      <c r="DK102" s="1041"/>
      <c r="DL102" s="1039" t="s">
        <v>594</v>
      </c>
      <c r="DM102" s="1040"/>
      <c r="DN102" s="1040"/>
      <c r="DO102" s="1040"/>
      <c r="DP102" s="1041"/>
      <c r="DQ102" s="1039" t="s">
        <v>594</v>
      </c>
      <c r="DR102" s="1040"/>
      <c r="DS102" s="1040"/>
      <c r="DT102" s="1040"/>
      <c r="DU102" s="1041"/>
      <c r="DV102" s="1022"/>
      <c r="DW102" s="1023"/>
      <c r="DX102" s="1023"/>
      <c r="DY102" s="1023"/>
      <c r="DZ102" s="1024"/>
      <c r="EA102" s="246"/>
    </row>
    <row r="103" spans="1:131" s="247" customFormat="1" ht="26.3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3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3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3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3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304</v>
      </c>
      <c r="AG109" s="983"/>
      <c r="AH109" s="983"/>
      <c r="AI109" s="983"/>
      <c r="AJ109" s="984"/>
      <c r="AK109" s="985" t="s">
        <v>303</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304</v>
      </c>
      <c r="BW109" s="983"/>
      <c r="BX109" s="983"/>
      <c r="BY109" s="983"/>
      <c r="BZ109" s="984"/>
      <c r="CA109" s="985" t="s">
        <v>303</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304</v>
      </c>
      <c r="DM109" s="983"/>
      <c r="DN109" s="983"/>
      <c r="DO109" s="983"/>
      <c r="DP109" s="984"/>
      <c r="DQ109" s="985" t="s">
        <v>303</v>
      </c>
      <c r="DR109" s="983"/>
      <c r="DS109" s="983"/>
      <c r="DT109" s="983"/>
      <c r="DU109" s="984"/>
      <c r="DV109" s="985" t="s">
        <v>425</v>
      </c>
      <c r="DW109" s="983"/>
      <c r="DX109" s="983"/>
      <c r="DY109" s="983"/>
      <c r="DZ109" s="1014"/>
    </row>
    <row r="110" spans="1:131" s="246" customFormat="1" ht="26.3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5391026</v>
      </c>
      <c r="AB110" s="976"/>
      <c r="AC110" s="976"/>
      <c r="AD110" s="976"/>
      <c r="AE110" s="977"/>
      <c r="AF110" s="978">
        <v>5493990</v>
      </c>
      <c r="AG110" s="976"/>
      <c r="AH110" s="976"/>
      <c r="AI110" s="976"/>
      <c r="AJ110" s="977"/>
      <c r="AK110" s="978">
        <v>5700721</v>
      </c>
      <c r="AL110" s="976"/>
      <c r="AM110" s="976"/>
      <c r="AN110" s="976"/>
      <c r="AO110" s="977"/>
      <c r="AP110" s="979">
        <v>19.100000000000001</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57023139</v>
      </c>
      <c r="BR110" s="923"/>
      <c r="BS110" s="923"/>
      <c r="BT110" s="923"/>
      <c r="BU110" s="923"/>
      <c r="BV110" s="923">
        <v>54614138</v>
      </c>
      <c r="BW110" s="923"/>
      <c r="BX110" s="923"/>
      <c r="BY110" s="923"/>
      <c r="BZ110" s="923"/>
      <c r="CA110" s="923">
        <v>52007081</v>
      </c>
      <c r="CB110" s="923"/>
      <c r="CC110" s="923"/>
      <c r="CD110" s="923"/>
      <c r="CE110" s="923"/>
      <c r="CF110" s="947">
        <v>174.2</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1141732</v>
      </c>
      <c r="DH110" s="923"/>
      <c r="DI110" s="923"/>
      <c r="DJ110" s="923"/>
      <c r="DK110" s="923"/>
      <c r="DL110" s="923">
        <v>1009746</v>
      </c>
      <c r="DM110" s="923"/>
      <c r="DN110" s="923"/>
      <c r="DO110" s="923"/>
      <c r="DP110" s="923"/>
      <c r="DQ110" s="923">
        <v>874768</v>
      </c>
      <c r="DR110" s="923"/>
      <c r="DS110" s="923"/>
      <c r="DT110" s="923"/>
      <c r="DU110" s="923"/>
      <c r="DV110" s="924">
        <v>2.9</v>
      </c>
      <c r="DW110" s="924"/>
      <c r="DX110" s="924"/>
      <c r="DY110" s="924"/>
      <c r="DZ110" s="925"/>
    </row>
    <row r="111" spans="1:131" s="246" customFormat="1" ht="26.3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432</v>
      </c>
      <c r="AG111" s="1004"/>
      <c r="AH111" s="1004"/>
      <c r="AI111" s="1004"/>
      <c r="AJ111" s="1005"/>
      <c r="AK111" s="1006" t="s">
        <v>432</v>
      </c>
      <c r="AL111" s="1004"/>
      <c r="AM111" s="1004"/>
      <c r="AN111" s="1004"/>
      <c r="AO111" s="1005"/>
      <c r="AP111" s="1007" t="s">
        <v>432</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2816895</v>
      </c>
      <c r="BR111" s="895"/>
      <c r="BS111" s="895"/>
      <c r="BT111" s="895"/>
      <c r="BU111" s="895"/>
      <c r="BV111" s="895">
        <v>2613543</v>
      </c>
      <c r="BW111" s="895"/>
      <c r="BX111" s="895"/>
      <c r="BY111" s="895"/>
      <c r="BZ111" s="895"/>
      <c r="CA111" s="895">
        <v>1731537</v>
      </c>
      <c r="CB111" s="895"/>
      <c r="CC111" s="895"/>
      <c r="CD111" s="895"/>
      <c r="CE111" s="895"/>
      <c r="CF111" s="956">
        <v>5.8</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1675163</v>
      </c>
      <c r="DH111" s="895"/>
      <c r="DI111" s="895"/>
      <c r="DJ111" s="895"/>
      <c r="DK111" s="895"/>
      <c r="DL111" s="895">
        <v>1603797</v>
      </c>
      <c r="DM111" s="895"/>
      <c r="DN111" s="895"/>
      <c r="DO111" s="895"/>
      <c r="DP111" s="895"/>
      <c r="DQ111" s="895">
        <v>856769</v>
      </c>
      <c r="DR111" s="895"/>
      <c r="DS111" s="895"/>
      <c r="DT111" s="895"/>
      <c r="DU111" s="895"/>
      <c r="DV111" s="872">
        <v>2.9</v>
      </c>
      <c r="DW111" s="872"/>
      <c r="DX111" s="872"/>
      <c r="DY111" s="872"/>
      <c r="DZ111" s="873"/>
    </row>
    <row r="112" spans="1:131" s="246" customFormat="1" ht="26.3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126</v>
      </c>
      <c r="AB112" s="858"/>
      <c r="AC112" s="858"/>
      <c r="AD112" s="858"/>
      <c r="AE112" s="859"/>
      <c r="AF112" s="860" t="s">
        <v>126</v>
      </c>
      <c r="AG112" s="858"/>
      <c r="AH112" s="858"/>
      <c r="AI112" s="858"/>
      <c r="AJ112" s="859"/>
      <c r="AK112" s="860" t="s">
        <v>126</v>
      </c>
      <c r="AL112" s="858"/>
      <c r="AM112" s="858"/>
      <c r="AN112" s="858"/>
      <c r="AO112" s="859"/>
      <c r="AP112" s="905" t="s">
        <v>126</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1339212</v>
      </c>
      <c r="BR112" s="895"/>
      <c r="BS112" s="895"/>
      <c r="BT112" s="895"/>
      <c r="BU112" s="895"/>
      <c r="BV112" s="895">
        <v>1317864</v>
      </c>
      <c r="BW112" s="895"/>
      <c r="BX112" s="895"/>
      <c r="BY112" s="895"/>
      <c r="BZ112" s="895"/>
      <c r="CA112" s="895">
        <v>715933</v>
      </c>
      <c r="CB112" s="895"/>
      <c r="CC112" s="895"/>
      <c r="CD112" s="895"/>
      <c r="CE112" s="895"/>
      <c r="CF112" s="956">
        <v>2.4</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126</v>
      </c>
      <c r="DH112" s="895"/>
      <c r="DI112" s="895"/>
      <c r="DJ112" s="895"/>
      <c r="DK112" s="895"/>
      <c r="DL112" s="895" t="s">
        <v>126</v>
      </c>
      <c r="DM112" s="895"/>
      <c r="DN112" s="895"/>
      <c r="DO112" s="895"/>
      <c r="DP112" s="895"/>
      <c r="DQ112" s="895" t="s">
        <v>126</v>
      </c>
      <c r="DR112" s="895"/>
      <c r="DS112" s="895"/>
      <c r="DT112" s="895"/>
      <c r="DU112" s="895"/>
      <c r="DV112" s="872" t="s">
        <v>126</v>
      </c>
      <c r="DW112" s="872"/>
      <c r="DX112" s="872"/>
      <c r="DY112" s="872"/>
      <c r="DZ112" s="873"/>
    </row>
    <row r="113" spans="1:130" s="246" customFormat="1" ht="26.3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471121</v>
      </c>
      <c r="AB113" s="1004"/>
      <c r="AC113" s="1004"/>
      <c r="AD113" s="1004"/>
      <c r="AE113" s="1005"/>
      <c r="AF113" s="1006">
        <v>455571</v>
      </c>
      <c r="AG113" s="1004"/>
      <c r="AH113" s="1004"/>
      <c r="AI113" s="1004"/>
      <c r="AJ113" s="1005"/>
      <c r="AK113" s="1006">
        <v>515665</v>
      </c>
      <c r="AL113" s="1004"/>
      <c r="AM113" s="1004"/>
      <c r="AN113" s="1004"/>
      <c r="AO113" s="1005"/>
      <c r="AP113" s="1007">
        <v>1.7</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547754</v>
      </c>
      <c r="BR113" s="895"/>
      <c r="BS113" s="895"/>
      <c r="BT113" s="895"/>
      <c r="BU113" s="895"/>
      <c r="BV113" s="895">
        <v>526493</v>
      </c>
      <c r="BW113" s="895"/>
      <c r="BX113" s="895"/>
      <c r="BY113" s="895"/>
      <c r="BZ113" s="895"/>
      <c r="CA113" s="895">
        <v>1239705</v>
      </c>
      <c r="CB113" s="895"/>
      <c r="CC113" s="895"/>
      <c r="CD113" s="895"/>
      <c r="CE113" s="895"/>
      <c r="CF113" s="956">
        <v>4.2</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126</v>
      </c>
      <c r="DH113" s="858"/>
      <c r="DI113" s="858"/>
      <c r="DJ113" s="858"/>
      <c r="DK113" s="859"/>
      <c r="DL113" s="860" t="s">
        <v>126</v>
      </c>
      <c r="DM113" s="858"/>
      <c r="DN113" s="858"/>
      <c r="DO113" s="858"/>
      <c r="DP113" s="859"/>
      <c r="DQ113" s="860" t="s">
        <v>126</v>
      </c>
      <c r="DR113" s="858"/>
      <c r="DS113" s="858"/>
      <c r="DT113" s="858"/>
      <c r="DU113" s="859"/>
      <c r="DV113" s="905" t="s">
        <v>126</v>
      </c>
      <c r="DW113" s="906"/>
      <c r="DX113" s="906"/>
      <c r="DY113" s="906"/>
      <c r="DZ113" s="907"/>
    </row>
    <row r="114" spans="1:130" s="246" customFormat="1" ht="26.3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23310</v>
      </c>
      <c r="AB114" s="858"/>
      <c r="AC114" s="858"/>
      <c r="AD114" s="858"/>
      <c r="AE114" s="859"/>
      <c r="AF114" s="860">
        <v>25120</v>
      </c>
      <c r="AG114" s="858"/>
      <c r="AH114" s="858"/>
      <c r="AI114" s="858"/>
      <c r="AJ114" s="859"/>
      <c r="AK114" s="860">
        <v>21226</v>
      </c>
      <c r="AL114" s="858"/>
      <c r="AM114" s="858"/>
      <c r="AN114" s="858"/>
      <c r="AO114" s="859"/>
      <c r="AP114" s="905">
        <v>0.1</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7159667</v>
      </c>
      <c r="BR114" s="895"/>
      <c r="BS114" s="895"/>
      <c r="BT114" s="895"/>
      <c r="BU114" s="895"/>
      <c r="BV114" s="895">
        <v>6464261</v>
      </c>
      <c r="BW114" s="895"/>
      <c r="BX114" s="895"/>
      <c r="BY114" s="895"/>
      <c r="BZ114" s="895"/>
      <c r="CA114" s="895">
        <v>5520195</v>
      </c>
      <c r="CB114" s="895"/>
      <c r="CC114" s="895"/>
      <c r="CD114" s="895"/>
      <c r="CE114" s="895"/>
      <c r="CF114" s="956">
        <v>18.5</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126</v>
      </c>
      <c r="DH114" s="858"/>
      <c r="DI114" s="858"/>
      <c r="DJ114" s="858"/>
      <c r="DK114" s="859"/>
      <c r="DL114" s="860" t="s">
        <v>126</v>
      </c>
      <c r="DM114" s="858"/>
      <c r="DN114" s="858"/>
      <c r="DO114" s="858"/>
      <c r="DP114" s="859"/>
      <c r="DQ114" s="860" t="s">
        <v>126</v>
      </c>
      <c r="DR114" s="858"/>
      <c r="DS114" s="858"/>
      <c r="DT114" s="858"/>
      <c r="DU114" s="859"/>
      <c r="DV114" s="905" t="s">
        <v>126</v>
      </c>
      <c r="DW114" s="906"/>
      <c r="DX114" s="906"/>
      <c r="DY114" s="906"/>
      <c r="DZ114" s="907"/>
    </row>
    <row r="115" spans="1:130" s="246" customFormat="1" ht="26.3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272778</v>
      </c>
      <c r="AB115" s="1004"/>
      <c r="AC115" s="1004"/>
      <c r="AD115" s="1004"/>
      <c r="AE115" s="1005"/>
      <c r="AF115" s="1006">
        <v>252812</v>
      </c>
      <c r="AG115" s="1004"/>
      <c r="AH115" s="1004"/>
      <c r="AI115" s="1004"/>
      <c r="AJ115" s="1005"/>
      <c r="AK115" s="1006">
        <v>252959</v>
      </c>
      <c r="AL115" s="1004"/>
      <c r="AM115" s="1004"/>
      <c r="AN115" s="1004"/>
      <c r="AO115" s="1005"/>
      <c r="AP115" s="1007">
        <v>0.8</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126</v>
      </c>
      <c r="BR115" s="895"/>
      <c r="BS115" s="895"/>
      <c r="BT115" s="895"/>
      <c r="BU115" s="895"/>
      <c r="BV115" s="895">
        <v>5559</v>
      </c>
      <c r="BW115" s="895"/>
      <c r="BX115" s="895"/>
      <c r="BY115" s="895"/>
      <c r="BZ115" s="895"/>
      <c r="CA115" s="895" t="s">
        <v>126</v>
      </c>
      <c r="CB115" s="895"/>
      <c r="CC115" s="895"/>
      <c r="CD115" s="895"/>
      <c r="CE115" s="895"/>
      <c r="CF115" s="956" t="s">
        <v>126</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126</v>
      </c>
      <c r="DH115" s="858"/>
      <c r="DI115" s="858"/>
      <c r="DJ115" s="858"/>
      <c r="DK115" s="859"/>
      <c r="DL115" s="860" t="s">
        <v>126</v>
      </c>
      <c r="DM115" s="858"/>
      <c r="DN115" s="858"/>
      <c r="DO115" s="858"/>
      <c r="DP115" s="859"/>
      <c r="DQ115" s="860" t="s">
        <v>126</v>
      </c>
      <c r="DR115" s="858"/>
      <c r="DS115" s="858"/>
      <c r="DT115" s="858"/>
      <c r="DU115" s="859"/>
      <c r="DV115" s="905" t="s">
        <v>126</v>
      </c>
      <c r="DW115" s="906"/>
      <c r="DX115" s="906"/>
      <c r="DY115" s="906"/>
      <c r="DZ115" s="907"/>
    </row>
    <row r="116" spans="1:130" s="246" customFormat="1" ht="26.3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126</v>
      </c>
      <c r="AB116" s="858"/>
      <c r="AC116" s="858"/>
      <c r="AD116" s="858"/>
      <c r="AE116" s="859"/>
      <c r="AF116" s="860" t="s">
        <v>126</v>
      </c>
      <c r="AG116" s="858"/>
      <c r="AH116" s="858"/>
      <c r="AI116" s="858"/>
      <c r="AJ116" s="859"/>
      <c r="AK116" s="860" t="s">
        <v>126</v>
      </c>
      <c r="AL116" s="858"/>
      <c r="AM116" s="858"/>
      <c r="AN116" s="858"/>
      <c r="AO116" s="859"/>
      <c r="AP116" s="905" t="s">
        <v>126</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126</v>
      </c>
      <c r="BW116" s="895"/>
      <c r="BX116" s="895"/>
      <c r="BY116" s="895"/>
      <c r="BZ116" s="895"/>
      <c r="CA116" s="895" t="s">
        <v>126</v>
      </c>
      <c r="CB116" s="895"/>
      <c r="CC116" s="895"/>
      <c r="CD116" s="895"/>
      <c r="CE116" s="895"/>
      <c r="CF116" s="956" t="s">
        <v>126</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126</v>
      </c>
      <c r="DH116" s="858"/>
      <c r="DI116" s="858"/>
      <c r="DJ116" s="858"/>
      <c r="DK116" s="859"/>
      <c r="DL116" s="860" t="s">
        <v>126</v>
      </c>
      <c r="DM116" s="858"/>
      <c r="DN116" s="858"/>
      <c r="DO116" s="858"/>
      <c r="DP116" s="859"/>
      <c r="DQ116" s="860" t="s">
        <v>126</v>
      </c>
      <c r="DR116" s="858"/>
      <c r="DS116" s="858"/>
      <c r="DT116" s="858"/>
      <c r="DU116" s="859"/>
      <c r="DV116" s="905" t="s">
        <v>126</v>
      </c>
      <c r="DW116" s="906"/>
      <c r="DX116" s="906"/>
      <c r="DY116" s="906"/>
      <c r="DZ116" s="907"/>
    </row>
    <row r="117" spans="1:130" s="246" customFormat="1" ht="26.3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6158235</v>
      </c>
      <c r="AB117" s="990"/>
      <c r="AC117" s="990"/>
      <c r="AD117" s="990"/>
      <c r="AE117" s="991"/>
      <c r="AF117" s="992">
        <v>6227493</v>
      </c>
      <c r="AG117" s="990"/>
      <c r="AH117" s="990"/>
      <c r="AI117" s="990"/>
      <c r="AJ117" s="991"/>
      <c r="AK117" s="992">
        <v>6490571</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126</v>
      </c>
      <c r="BR117" s="895"/>
      <c r="BS117" s="895"/>
      <c r="BT117" s="895"/>
      <c r="BU117" s="895"/>
      <c r="BV117" s="895" t="s">
        <v>453</v>
      </c>
      <c r="BW117" s="895"/>
      <c r="BX117" s="895"/>
      <c r="BY117" s="895"/>
      <c r="BZ117" s="895"/>
      <c r="CA117" s="895" t="s">
        <v>126</v>
      </c>
      <c r="CB117" s="895"/>
      <c r="CC117" s="895"/>
      <c r="CD117" s="895"/>
      <c r="CE117" s="895"/>
      <c r="CF117" s="956" t="s">
        <v>454</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453</v>
      </c>
      <c r="DR117" s="858"/>
      <c r="DS117" s="858"/>
      <c r="DT117" s="858"/>
      <c r="DU117" s="859"/>
      <c r="DV117" s="905" t="s">
        <v>456</v>
      </c>
      <c r="DW117" s="906"/>
      <c r="DX117" s="906"/>
      <c r="DY117" s="906"/>
      <c r="DZ117" s="907"/>
    </row>
    <row r="118" spans="1:130" s="246" customFormat="1" ht="26.3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304</v>
      </c>
      <c r="AG118" s="983"/>
      <c r="AH118" s="983"/>
      <c r="AI118" s="983"/>
      <c r="AJ118" s="984"/>
      <c r="AK118" s="985" t="s">
        <v>303</v>
      </c>
      <c r="AL118" s="983"/>
      <c r="AM118" s="983"/>
      <c r="AN118" s="983"/>
      <c r="AO118" s="984"/>
      <c r="AP118" s="986" t="s">
        <v>425</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126</v>
      </c>
      <c r="BW118" s="926"/>
      <c r="BX118" s="926"/>
      <c r="BY118" s="926"/>
      <c r="BZ118" s="926"/>
      <c r="CA118" s="926" t="s">
        <v>458</v>
      </c>
      <c r="CB118" s="926"/>
      <c r="CC118" s="926"/>
      <c r="CD118" s="926"/>
      <c r="CE118" s="926"/>
      <c r="CF118" s="956" t="s">
        <v>453</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453</v>
      </c>
      <c r="DM118" s="858"/>
      <c r="DN118" s="858"/>
      <c r="DO118" s="858"/>
      <c r="DP118" s="859"/>
      <c r="DQ118" s="860" t="s">
        <v>453</v>
      </c>
      <c r="DR118" s="858"/>
      <c r="DS118" s="858"/>
      <c r="DT118" s="858"/>
      <c r="DU118" s="859"/>
      <c r="DV118" s="905" t="s">
        <v>453</v>
      </c>
      <c r="DW118" s="906"/>
      <c r="DX118" s="906"/>
      <c r="DY118" s="906"/>
      <c r="DZ118" s="907"/>
    </row>
    <row r="119" spans="1:130" s="246" customFormat="1" ht="26.3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153742</v>
      </c>
      <c r="AB119" s="976"/>
      <c r="AC119" s="976"/>
      <c r="AD119" s="976"/>
      <c r="AE119" s="977"/>
      <c r="AF119" s="978">
        <v>153882</v>
      </c>
      <c r="AG119" s="976"/>
      <c r="AH119" s="976"/>
      <c r="AI119" s="976"/>
      <c r="AJ119" s="977"/>
      <c r="AK119" s="978">
        <v>154025</v>
      </c>
      <c r="AL119" s="976"/>
      <c r="AM119" s="976"/>
      <c r="AN119" s="976"/>
      <c r="AO119" s="977"/>
      <c r="AP119" s="979">
        <v>0.5</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460</v>
      </c>
      <c r="BP119" s="959"/>
      <c r="BQ119" s="963">
        <v>68886667</v>
      </c>
      <c r="BR119" s="926"/>
      <c r="BS119" s="926"/>
      <c r="BT119" s="926"/>
      <c r="BU119" s="926"/>
      <c r="BV119" s="926">
        <v>65541858</v>
      </c>
      <c r="BW119" s="926"/>
      <c r="BX119" s="926"/>
      <c r="BY119" s="926"/>
      <c r="BZ119" s="926"/>
      <c r="CA119" s="926">
        <v>61214451</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456</v>
      </c>
      <c r="DH119" s="841"/>
      <c r="DI119" s="841"/>
      <c r="DJ119" s="841"/>
      <c r="DK119" s="842"/>
      <c r="DL119" s="843" t="s">
        <v>453</v>
      </c>
      <c r="DM119" s="841"/>
      <c r="DN119" s="841"/>
      <c r="DO119" s="841"/>
      <c r="DP119" s="842"/>
      <c r="DQ119" s="843" t="s">
        <v>126</v>
      </c>
      <c r="DR119" s="841"/>
      <c r="DS119" s="841"/>
      <c r="DT119" s="841"/>
      <c r="DU119" s="842"/>
      <c r="DV119" s="929" t="s">
        <v>454</v>
      </c>
      <c r="DW119" s="930"/>
      <c r="DX119" s="930"/>
      <c r="DY119" s="930"/>
      <c r="DZ119" s="931"/>
    </row>
    <row r="120" spans="1:130" s="246" customFormat="1" ht="26.3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119036</v>
      </c>
      <c r="AB120" s="858"/>
      <c r="AC120" s="858"/>
      <c r="AD120" s="858"/>
      <c r="AE120" s="859"/>
      <c r="AF120" s="860">
        <v>98930</v>
      </c>
      <c r="AG120" s="858"/>
      <c r="AH120" s="858"/>
      <c r="AI120" s="858"/>
      <c r="AJ120" s="859"/>
      <c r="AK120" s="860">
        <v>98934</v>
      </c>
      <c r="AL120" s="858"/>
      <c r="AM120" s="858"/>
      <c r="AN120" s="858"/>
      <c r="AO120" s="859"/>
      <c r="AP120" s="905">
        <v>0.3</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4629428</v>
      </c>
      <c r="BR120" s="923"/>
      <c r="BS120" s="923"/>
      <c r="BT120" s="923"/>
      <c r="BU120" s="923"/>
      <c r="BV120" s="923">
        <v>5956179</v>
      </c>
      <c r="BW120" s="923"/>
      <c r="BX120" s="923"/>
      <c r="BY120" s="923"/>
      <c r="BZ120" s="923"/>
      <c r="CA120" s="923">
        <v>7055972</v>
      </c>
      <c r="CB120" s="923"/>
      <c r="CC120" s="923"/>
      <c r="CD120" s="923"/>
      <c r="CE120" s="923"/>
      <c r="CF120" s="947">
        <v>23.6</v>
      </c>
      <c r="CG120" s="948"/>
      <c r="CH120" s="948"/>
      <c r="CI120" s="948"/>
      <c r="CJ120" s="948"/>
      <c r="CK120" s="949" t="s">
        <v>464</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1339212</v>
      </c>
      <c r="DH120" s="923"/>
      <c r="DI120" s="923"/>
      <c r="DJ120" s="923"/>
      <c r="DK120" s="923"/>
      <c r="DL120" s="923">
        <v>1317864</v>
      </c>
      <c r="DM120" s="923"/>
      <c r="DN120" s="923"/>
      <c r="DO120" s="923"/>
      <c r="DP120" s="923"/>
      <c r="DQ120" s="923">
        <v>715933</v>
      </c>
      <c r="DR120" s="923"/>
      <c r="DS120" s="923"/>
      <c r="DT120" s="923"/>
      <c r="DU120" s="923"/>
      <c r="DV120" s="924">
        <v>2.4</v>
      </c>
      <c r="DW120" s="924"/>
      <c r="DX120" s="924"/>
      <c r="DY120" s="924"/>
      <c r="DZ120" s="925"/>
    </row>
    <row r="121" spans="1:130" s="246" customFormat="1" ht="26.3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458</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12237175</v>
      </c>
      <c r="BR121" s="895"/>
      <c r="BS121" s="895"/>
      <c r="BT121" s="895"/>
      <c r="BU121" s="895"/>
      <c r="BV121" s="895">
        <v>11879416</v>
      </c>
      <c r="BW121" s="895"/>
      <c r="BX121" s="895"/>
      <c r="BY121" s="895"/>
      <c r="BZ121" s="895"/>
      <c r="CA121" s="895">
        <v>10667048</v>
      </c>
      <c r="CB121" s="895"/>
      <c r="CC121" s="895"/>
      <c r="CD121" s="895"/>
      <c r="CE121" s="895"/>
      <c r="CF121" s="956">
        <v>35.700000000000003</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t="s">
        <v>126</v>
      </c>
      <c r="DH121" s="895"/>
      <c r="DI121" s="895"/>
      <c r="DJ121" s="895"/>
      <c r="DK121" s="895"/>
      <c r="DL121" s="895" t="s">
        <v>126</v>
      </c>
      <c r="DM121" s="895"/>
      <c r="DN121" s="895"/>
      <c r="DO121" s="895"/>
      <c r="DP121" s="895"/>
      <c r="DQ121" s="895" t="s">
        <v>126</v>
      </c>
      <c r="DR121" s="895"/>
      <c r="DS121" s="895"/>
      <c r="DT121" s="895"/>
      <c r="DU121" s="895"/>
      <c r="DV121" s="872" t="s">
        <v>126</v>
      </c>
      <c r="DW121" s="872"/>
      <c r="DX121" s="872"/>
      <c r="DY121" s="872"/>
      <c r="DZ121" s="873"/>
    </row>
    <row r="122" spans="1:130" s="246" customFormat="1" ht="26.3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458</v>
      </c>
      <c r="AB122" s="858"/>
      <c r="AC122" s="858"/>
      <c r="AD122" s="858"/>
      <c r="AE122" s="859"/>
      <c r="AF122" s="860" t="s">
        <v>126</v>
      </c>
      <c r="AG122" s="858"/>
      <c r="AH122" s="858"/>
      <c r="AI122" s="858"/>
      <c r="AJ122" s="859"/>
      <c r="AK122" s="860" t="s">
        <v>453</v>
      </c>
      <c r="AL122" s="858"/>
      <c r="AM122" s="858"/>
      <c r="AN122" s="858"/>
      <c r="AO122" s="859"/>
      <c r="AP122" s="905" t="s">
        <v>126</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39088869</v>
      </c>
      <c r="BR122" s="926"/>
      <c r="BS122" s="926"/>
      <c r="BT122" s="926"/>
      <c r="BU122" s="926"/>
      <c r="BV122" s="926">
        <v>37812964</v>
      </c>
      <c r="BW122" s="926"/>
      <c r="BX122" s="926"/>
      <c r="BY122" s="926"/>
      <c r="BZ122" s="926"/>
      <c r="CA122" s="926">
        <v>37927334</v>
      </c>
      <c r="CB122" s="926"/>
      <c r="CC122" s="926"/>
      <c r="CD122" s="926"/>
      <c r="CE122" s="926"/>
      <c r="CF122" s="927">
        <v>127.1</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t="s">
        <v>126</v>
      </c>
      <c r="DH122" s="895"/>
      <c r="DI122" s="895"/>
      <c r="DJ122" s="895"/>
      <c r="DK122" s="895"/>
      <c r="DL122" s="895" t="s">
        <v>456</v>
      </c>
      <c r="DM122" s="895"/>
      <c r="DN122" s="895"/>
      <c r="DO122" s="895"/>
      <c r="DP122" s="895"/>
      <c r="DQ122" s="895" t="s">
        <v>458</v>
      </c>
      <c r="DR122" s="895"/>
      <c r="DS122" s="895"/>
      <c r="DT122" s="895"/>
      <c r="DU122" s="895"/>
      <c r="DV122" s="872" t="s">
        <v>126</v>
      </c>
      <c r="DW122" s="872"/>
      <c r="DX122" s="872"/>
      <c r="DY122" s="872"/>
      <c r="DZ122" s="873"/>
    </row>
    <row r="123" spans="1:130" s="246" customFormat="1" ht="26.3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453</v>
      </c>
      <c r="AB123" s="858"/>
      <c r="AC123" s="858"/>
      <c r="AD123" s="858"/>
      <c r="AE123" s="859"/>
      <c r="AF123" s="860" t="s">
        <v>126</v>
      </c>
      <c r="AG123" s="858"/>
      <c r="AH123" s="858"/>
      <c r="AI123" s="858"/>
      <c r="AJ123" s="859"/>
      <c r="AK123" s="860" t="s">
        <v>454</v>
      </c>
      <c r="AL123" s="858"/>
      <c r="AM123" s="858"/>
      <c r="AN123" s="858"/>
      <c r="AO123" s="859"/>
      <c r="AP123" s="905" t="s">
        <v>456</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470</v>
      </c>
      <c r="BP123" s="959"/>
      <c r="BQ123" s="913">
        <v>55955472</v>
      </c>
      <c r="BR123" s="914"/>
      <c r="BS123" s="914"/>
      <c r="BT123" s="914"/>
      <c r="BU123" s="914"/>
      <c r="BV123" s="914">
        <v>55648559</v>
      </c>
      <c r="BW123" s="914"/>
      <c r="BX123" s="914"/>
      <c r="BY123" s="914"/>
      <c r="BZ123" s="914"/>
      <c r="CA123" s="914">
        <v>55650354</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t="s">
        <v>126</v>
      </c>
      <c r="DH123" s="858"/>
      <c r="DI123" s="858"/>
      <c r="DJ123" s="858"/>
      <c r="DK123" s="859"/>
      <c r="DL123" s="860" t="s">
        <v>453</v>
      </c>
      <c r="DM123" s="858"/>
      <c r="DN123" s="858"/>
      <c r="DO123" s="858"/>
      <c r="DP123" s="859"/>
      <c r="DQ123" s="860" t="s">
        <v>456</v>
      </c>
      <c r="DR123" s="858"/>
      <c r="DS123" s="858"/>
      <c r="DT123" s="858"/>
      <c r="DU123" s="859"/>
      <c r="DV123" s="905" t="s">
        <v>126</v>
      </c>
      <c r="DW123" s="906"/>
      <c r="DX123" s="906"/>
      <c r="DY123" s="906"/>
      <c r="DZ123" s="907"/>
    </row>
    <row r="124" spans="1:130" s="246" customFormat="1" ht="26.3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453</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44.2</v>
      </c>
      <c r="BR124" s="912"/>
      <c r="BS124" s="912"/>
      <c r="BT124" s="912"/>
      <c r="BU124" s="912"/>
      <c r="BV124" s="912">
        <v>33.5</v>
      </c>
      <c r="BW124" s="912"/>
      <c r="BX124" s="912"/>
      <c r="BY124" s="912"/>
      <c r="BZ124" s="912"/>
      <c r="CA124" s="912">
        <v>18.600000000000001</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454</v>
      </c>
      <c r="DH124" s="841"/>
      <c r="DI124" s="841"/>
      <c r="DJ124" s="841"/>
      <c r="DK124" s="842"/>
      <c r="DL124" s="843" t="s">
        <v>456</v>
      </c>
      <c r="DM124" s="841"/>
      <c r="DN124" s="841"/>
      <c r="DO124" s="841"/>
      <c r="DP124" s="842"/>
      <c r="DQ124" s="843" t="s">
        <v>126</v>
      </c>
      <c r="DR124" s="841"/>
      <c r="DS124" s="841"/>
      <c r="DT124" s="841"/>
      <c r="DU124" s="842"/>
      <c r="DV124" s="929" t="s">
        <v>454</v>
      </c>
      <c r="DW124" s="930"/>
      <c r="DX124" s="930"/>
      <c r="DY124" s="930"/>
      <c r="DZ124" s="931"/>
    </row>
    <row r="125" spans="1:130" s="246" customFormat="1" ht="26.3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458</v>
      </c>
      <c r="AB125" s="858"/>
      <c r="AC125" s="858"/>
      <c r="AD125" s="858"/>
      <c r="AE125" s="859"/>
      <c r="AF125" s="860" t="s">
        <v>453</v>
      </c>
      <c r="AG125" s="858"/>
      <c r="AH125" s="858"/>
      <c r="AI125" s="858"/>
      <c r="AJ125" s="859"/>
      <c r="AK125" s="860" t="s">
        <v>453</v>
      </c>
      <c r="AL125" s="858"/>
      <c r="AM125" s="858"/>
      <c r="AN125" s="858"/>
      <c r="AO125" s="859"/>
      <c r="AP125" s="905" t="s">
        <v>454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453</v>
      </c>
      <c r="DH125" s="923"/>
      <c r="DI125" s="923"/>
      <c r="DJ125" s="923"/>
      <c r="DK125" s="923"/>
      <c r="DL125" s="923" t="s">
        <v>454</v>
      </c>
      <c r="DM125" s="923"/>
      <c r="DN125" s="923"/>
      <c r="DO125" s="923"/>
      <c r="DP125" s="923"/>
      <c r="DQ125" s="923" t="s">
        <v>126</v>
      </c>
      <c r="DR125" s="923"/>
      <c r="DS125" s="923"/>
      <c r="DT125" s="923"/>
      <c r="DU125" s="923"/>
      <c r="DV125" s="924" t="s">
        <v>454</v>
      </c>
      <c r="DW125" s="924"/>
      <c r="DX125" s="924"/>
      <c r="DY125" s="924"/>
      <c r="DZ125" s="925"/>
    </row>
    <row r="126" spans="1:130" s="246" customFormat="1" ht="26.3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126</v>
      </c>
      <c r="AB126" s="858"/>
      <c r="AC126" s="858"/>
      <c r="AD126" s="858"/>
      <c r="AE126" s="859"/>
      <c r="AF126" s="860" t="s">
        <v>456</v>
      </c>
      <c r="AG126" s="858"/>
      <c r="AH126" s="858"/>
      <c r="AI126" s="858"/>
      <c r="AJ126" s="859"/>
      <c r="AK126" s="860" t="s">
        <v>454</v>
      </c>
      <c r="AL126" s="858"/>
      <c r="AM126" s="858"/>
      <c r="AN126" s="858"/>
      <c r="AO126" s="859"/>
      <c r="AP126" s="905" t="s">
        <v>458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456</v>
      </c>
      <c r="DH126" s="895"/>
      <c r="DI126" s="895"/>
      <c r="DJ126" s="895"/>
      <c r="DK126" s="895"/>
      <c r="DL126" s="895" t="s">
        <v>126</v>
      </c>
      <c r="DM126" s="895"/>
      <c r="DN126" s="895"/>
      <c r="DO126" s="895"/>
      <c r="DP126" s="895"/>
      <c r="DQ126" s="895" t="s">
        <v>456</v>
      </c>
      <c r="DR126" s="895"/>
      <c r="DS126" s="895"/>
      <c r="DT126" s="895"/>
      <c r="DU126" s="895"/>
      <c r="DV126" s="872" t="s">
        <v>454</v>
      </c>
      <c r="DW126" s="872"/>
      <c r="DX126" s="872"/>
      <c r="DY126" s="872"/>
      <c r="DZ126" s="873"/>
    </row>
    <row r="127" spans="1:130" s="246" customFormat="1" ht="26.3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453</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453</v>
      </c>
      <c r="DM127" s="895"/>
      <c r="DN127" s="895"/>
      <c r="DO127" s="895"/>
      <c r="DP127" s="895"/>
      <c r="DQ127" s="895" t="s">
        <v>453</v>
      </c>
      <c r="DR127" s="895"/>
      <c r="DS127" s="895"/>
      <c r="DT127" s="895"/>
      <c r="DU127" s="895"/>
      <c r="DV127" s="872" t="s">
        <v>453</v>
      </c>
      <c r="DW127" s="872"/>
      <c r="DX127" s="872"/>
      <c r="DY127" s="872"/>
      <c r="DZ127" s="873"/>
    </row>
    <row r="128" spans="1:130" s="246" customFormat="1" ht="26.3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1097154</v>
      </c>
      <c r="AB128" s="879"/>
      <c r="AC128" s="879"/>
      <c r="AD128" s="879"/>
      <c r="AE128" s="880"/>
      <c r="AF128" s="881">
        <v>1146137</v>
      </c>
      <c r="AG128" s="879"/>
      <c r="AH128" s="879"/>
      <c r="AI128" s="879"/>
      <c r="AJ128" s="880"/>
      <c r="AK128" s="881">
        <v>1042628</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456</v>
      </c>
      <c r="BG128" s="865"/>
      <c r="BH128" s="865"/>
      <c r="BI128" s="865"/>
      <c r="BJ128" s="865"/>
      <c r="BK128" s="865"/>
      <c r="BL128" s="888"/>
      <c r="BM128" s="864">
        <v>11.67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456</v>
      </c>
      <c r="DH128" s="869"/>
      <c r="DI128" s="869"/>
      <c r="DJ128" s="869"/>
      <c r="DK128" s="869"/>
      <c r="DL128" s="869">
        <v>5559</v>
      </c>
      <c r="DM128" s="869"/>
      <c r="DN128" s="869"/>
      <c r="DO128" s="869"/>
      <c r="DP128" s="869"/>
      <c r="DQ128" s="869" t="s">
        <v>454</v>
      </c>
      <c r="DR128" s="869"/>
      <c r="DS128" s="869"/>
      <c r="DT128" s="869"/>
      <c r="DU128" s="869"/>
      <c r="DV128" s="870" t="s">
        <v>456</v>
      </c>
      <c r="DW128" s="870"/>
      <c r="DX128" s="870"/>
      <c r="DY128" s="870"/>
      <c r="DZ128" s="871"/>
    </row>
    <row r="129" spans="1:131" s="246" customFormat="1" ht="26.3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32451438</v>
      </c>
      <c r="AB129" s="858"/>
      <c r="AC129" s="858"/>
      <c r="AD129" s="858"/>
      <c r="AE129" s="859"/>
      <c r="AF129" s="860">
        <v>32762752</v>
      </c>
      <c r="AG129" s="858"/>
      <c r="AH129" s="858"/>
      <c r="AI129" s="858"/>
      <c r="AJ129" s="859"/>
      <c r="AK129" s="860">
        <v>33205939</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454</v>
      </c>
      <c r="BG129" s="848"/>
      <c r="BH129" s="848"/>
      <c r="BI129" s="848"/>
      <c r="BJ129" s="848"/>
      <c r="BK129" s="848"/>
      <c r="BL129" s="849"/>
      <c r="BM129" s="847">
        <v>16.670000000000002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3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3221671</v>
      </c>
      <c r="AB130" s="858"/>
      <c r="AC130" s="858"/>
      <c r="AD130" s="858"/>
      <c r="AE130" s="859"/>
      <c r="AF130" s="860">
        <v>3304937</v>
      </c>
      <c r="AG130" s="858"/>
      <c r="AH130" s="858"/>
      <c r="AI130" s="858"/>
      <c r="AJ130" s="859"/>
      <c r="AK130" s="860">
        <v>3359066</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6.4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3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29229767</v>
      </c>
      <c r="AB131" s="841"/>
      <c r="AC131" s="841"/>
      <c r="AD131" s="841"/>
      <c r="AE131" s="842"/>
      <c r="AF131" s="843">
        <v>29457815</v>
      </c>
      <c r="AG131" s="841"/>
      <c r="AH131" s="841"/>
      <c r="AI131" s="841"/>
      <c r="AJ131" s="842"/>
      <c r="AK131" s="843">
        <v>29846873</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18.600000000000001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3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6.2929341860000001</v>
      </c>
      <c r="AB132" s="821"/>
      <c r="AC132" s="821"/>
      <c r="AD132" s="821"/>
      <c r="AE132" s="822"/>
      <c r="AF132" s="823">
        <v>6.030382769</v>
      </c>
      <c r="AG132" s="821"/>
      <c r="AH132" s="821"/>
      <c r="AI132" s="821"/>
      <c r="AJ132" s="822"/>
      <c r="AK132" s="823">
        <v>6.9986460560000001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3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7.5</v>
      </c>
      <c r="AB133" s="800"/>
      <c r="AC133" s="800"/>
      <c r="AD133" s="800"/>
      <c r="AE133" s="801"/>
      <c r="AF133" s="799">
        <v>6.8</v>
      </c>
      <c r="AG133" s="800"/>
      <c r="AH133" s="800"/>
      <c r="AI133" s="800"/>
      <c r="AJ133" s="801"/>
      <c r="AK133" s="799">
        <v>6.4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9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TKAu0xVqxGQTuGibQ3e+laQGrm/aQShU85IzHpe2EygSp+mXxQlzFuhbeXeN5joB+FsOQB031sK7/DcPLHujA==" saltValue="nPjEjg3rtaV7GACxFFgd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6" customHeight="1" zeroHeight="1" x14ac:dyDescent="0.15"/>
  <cols>
    <col min="1" max="120" width="2.75" style="291" customWidth="1"/>
    <col min="121" max="121" width="0" style="290" hidden="1" customWidth="1"/>
    <col min="122" max="16384" width="9" style="290" hidden="1"/>
  </cols>
  <sheetData>
    <row r="1" spans="1:120" ht="12.9"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2.9" x14ac:dyDescent="0.15"/>
    <row r="3" spans="1:120" ht="12.9" x14ac:dyDescent="0.15"/>
    <row r="4" spans="1:120" ht="12.9" x14ac:dyDescent="0.15"/>
    <row r="5" spans="1:120" ht="12.9" x14ac:dyDescent="0.15"/>
    <row r="6" spans="1:120" ht="12.9" x14ac:dyDescent="0.15"/>
    <row r="7" spans="1:120" ht="12.9" x14ac:dyDescent="0.15"/>
    <row r="8" spans="1:120" ht="12.9" x14ac:dyDescent="0.15"/>
    <row r="9" spans="1:120" ht="12.9" x14ac:dyDescent="0.15"/>
    <row r="10" spans="1:120" ht="12.9" x14ac:dyDescent="0.15"/>
    <row r="11" spans="1:120" ht="12.9" x14ac:dyDescent="0.15"/>
    <row r="12" spans="1:120" ht="12.9" x14ac:dyDescent="0.15"/>
    <row r="13" spans="1:120" ht="12.9" x14ac:dyDescent="0.15"/>
    <row r="14" spans="1:120" ht="12.9" x14ac:dyDescent="0.15"/>
    <row r="15" spans="1:120" ht="12.9" x14ac:dyDescent="0.15"/>
    <row r="16" spans="1:120" ht="12.9" x14ac:dyDescent="0.15">
      <c r="DP16" s="290"/>
    </row>
    <row r="17" spans="119:120" ht="12.9" x14ac:dyDescent="0.15">
      <c r="DP17" s="290"/>
    </row>
    <row r="18" spans="119:120" ht="12.9" x14ac:dyDescent="0.15"/>
    <row r="19" spans="119:120" ht="12.9" x14ac:dyDescent="0.15"/>
    <row r="20" spans="119:120" ht="12.9" x14ac:dyDescent="0.15">
      <c r="DO20" s="290"/>
      <c r="DP20" s="290"/>
    </row>
    <row r="21" spans="119:120" ht="12.9" x14ac:dyDescent="0.15">
      <c r="DP21" s="290"/>
    </row>
    <row r="22" spans="119:120" ht="12.9" x14ac:dyDescent="0.15"/>
    <row r="23" spans="119:120" ht="12.9" x14ac:dyDescent="0.15">
      <c r="DO23" s="290"/>
      <c r="DP23" s="290"/>
    </row>
    <row r="24" spans="119:120" ht="12.9" x14ac:dyDescent="0.15">
      <c r="DP24" s="290"/>
    </row>
    <row r="25" spans="119:120" ht="12.9" x14ac:dyDescent="0.15">
      <c r="DP25" s="290"/>
    </row>
    <row r="26" spans="119:120" ht="12.9" x14ac:dyDescent="0.15">
      <c r="DO26" s="290"/>
      <c r="DP26" s="290"/>
    </row>
    <row r="27" spans="119:120" ht="12.9" x14ac:dyDescent="0.15"/>
    <row r="28" spans="119:120" ht="12.9" x14ac:dyDescent="0.15">
      <c r="DO28" s="290"/>
      <c r="DP28" s="290"/>
    </row>
    <row r="29" spans="119:120" ht="12.9" x14ac:dyDescent="0.15">
      <c r="DP29" s="290"/>
    </row>
    <row r="30" spans="119:120" ht="12.9" x14ac:dyDescent="0.15"/>
    <row r="31" spans="119:120" ht="12.9" x14ac:dyDescent="0.15">
      <c r="DO31" s="290"/>
      <c r="DP31" s="290"/>
    </row>
    <row r="32" spans="119:120" ht="12.9" x14ac:dyDescent="0.15"/>
    <row r="33" spans="98:120" ht="12.9" x14ac:dyDescent="0.15">
      <c r="DO33" s="290"/>
      <c r="DP33" s="290"/>
    </row>
    <row r="34" spans="98:120" ht="12.9" x14ac:dyDescent="0.15">
      <c r="DM34" s="290"/>
    </row>
    <row r="35" spans="98:120" ht="12.9" x14ac:dyDescent="0.15">
      <c r="CT35" s="290"/>
      <c r="CU35" s="290"/>
      <c r="CV35" s="290"/>
      <c r="CY35" s="290"/>
      <c r="CZ35" s="290"/>
      <c r="DA35" s="290"/>
      <c r="DD35" s="290"/>
      <c r="DE35" s="290"/>
      <c r="DF35" s="290"/>
      <c r="DI35" s="290"/>
      <c r="DJ35" s="290"/>
      <c r="DK35" s="290"/>
      <c r="DM35" s="290"/>
      <c r="DN35" s="290"/>
      <c r="DO35" s="290"/>
      <c r="DP35" s="290"/>
    </row>
    <row r="36" spans="98:120" ht="12.9" x14ac:dyDescent="0.15"/>
    <row r="37" spans="98:120" ht="12.9" x14ac:dyDescent="0.15">
      <c r="CW37" s="290"/>
      <c r="DB37" s="290"/>
      <c r="DG37" s="290"/>
      <c r="DL37" s="290"/>
      <c r="DP37" s="290"/>
    </row>
    <row r="38" spans="98:120" ht="12.9"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ht="12.9" x14ac:dyDescent="0.15"/>
    <row r="40" spans="98:120" ht="12.9" x14ac:dyDescent="0.15"/>
    <row r="41" spans="98:120" ht="12.9" x14ac:dyDescent="0.15"/>
    <row r="42" spans="98:120" ht="12.9" x14ac:dyDescent="0.15"/>
    <row r="43" spans="98:120" ht="12.9" x14ac:dyDescent="0.15"/>
    <row r="44" spans="98:120" ht="12.9" x14ac:dyDescent="0.15"/>
    <row r="45" spans="98:120" ht="12.9" x14ac:dyDescent="0.15"/>
    <row r="46" spans="98:120" ht="12.9" x14ac:dyDescent="0.15"/>
    <row r="47" spans="98:120" ht="12.9" x14ac:dyDescent="0.15"/>
    <row r="48" spans="98:120" ht="12.9" x14ac:dyDescent="0.15"/>
    <row r="49" spans="22:120" ht="12.9" x14ac:dyDescent="0.15">
      <c r="DN49" s="290"/>
      <c r="DO49" s="290"/>
      <c r="DP49" s="290"/>
    </row>
    <row r="50" spans="22:120" ht="12.9" x14ac:dyDescent="0.15"/>
    <row r="51" spans="22:120" ht="12.9" x14ac:dyDescent="0.15"/>
    <row r="52" spans="22:120" ht="12.9" x14ac:dyDescent="0.15"/>
    <row r="53" spans="22:120" ht="12.9" x14ac:dyDescent="0.15"/>
    <row r="54" spans="22:120" ht="12.9" x14ac:dyDescent="0.15"/>
    <row r="55" spans="22:120" ht="12.9" x14ac:dyDescent="0.15"/>
    <row r="56" spans="22:120" ht="12.9" x14ac:dyDescent="0.15"/>
    <row r="57" spans="22:120" ht="12.9" x14ac:dyDescent="0.15"/>
    <row r="58" spans="22:120" ht="12.9" x14ac:dyDescent="0.15"/>
    <row r="59" spans="22:120" ht="12.9" x14ac:dyDescent="0.15"/>
    <row r="60" spans="22:120" ht="12.9" x14ac:dyDescent="0.15"/>
    <row r="61" spans="22:120" ht="12.9" x14ac:dyDescent="0.15"/>
    <row r="62" spans="22:120" ht="12.9" x14ac:dyDescent="0.15"/>
    <row r="63" spans="22:120" ht="12.9" x14ac:dyDescent="0.15">
      <c r="W63" s="290"/>
      <c r="CS63" s="290"/>
      <c r="CX63" s="290"/>
      <c r="DC63" s="290"/>
      <c r="DH63" s="290"/>
    </row>
    <row r="64" spans="22:120" ht="12.9" x14ac:dyDescent="0.15">
      <c r="V64" s="290"/>
    </row>
    <row r="65" spans="15:120" ht="12.9"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2.9" x14ac:dyDescent="0.15">
      <c r="Q66" s="290"/>
      <c r="S66" s="290"/>
      <c r="U66" s="290"/>
      <c r="DM66" s="290"/>
    </row>
    <row r="67" spans="15:120" ht="12.9"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2.9" x14ac:dyDescent="0.15"/>
    <row r="69" spans="15:120" ht="12.9" x14ac:dyDescent="0.15"/>
    <row r="70" spans="15:120" ht="12.9" x14ac:dyDescent="0.15"/>
    <row r="71" spans="15:120" ht="12.9" x14ac:dyDescent="0.15"/>
    <row r="72" spans="15:120" ht="12.9" x14ac:dyDescent="0.15">
      <c r="DP72" s="290"/>
    </row>
    <row r="73" spans="15:120" ht="12.9" x14ac:dyDescent="0.15">
      <c r="DP73" s="290"/>
    </row>
    <row r="74" spans="15:120" ht="12.9" x14ac:dyDescent="0.15"/>
    <row r="75" spans="15:120" ht="12.9" x14ac:dyDescent="0.15"/>
    <row r="76" spans="15:120" ht="12.9" x14ac:dyDescent="0.15"/>
    <row r="77" spans="15:120" ht="12.9" x14ac:dyDescent="0.15"/>
    <row r="78" spans="15:120" ht="12.9" x14ac:dyDescent="0.15"/>
    <row r="79" spans="15:120" ht="12.9" x14ac:dyDescent="0.15"/>
    <row r="80" spans="15:120" ht="12.9" x14ac:dyDescent="0.15"/>
    <row r="81" spans="97:112" ht="12.9" x14ac:dyDescent="0.15"/>
    <row r="82" spans="97:112" ht="12.9" x14ac:dyDescent="0.15"/>
    <row r="83" spans="97:112" ht="12.9" x14ac:dyDescent="0.15"/>
    <row r="84" spans="97:112" ht="12.9" x14ac:dyDescent="0.15"/>
    <row r="85" spans="97:112" ht="12.9" x14ac:dyDescent="0.15"/>
    <row r="86" spans="97:112" ht="12.9" x14ac:dyDescent="0.15"/>
    <row r="87" spans="97:112" ht="12.9" x14ac:dyDescent="0.15"/>
    <row r="88" spans="97:112" ht="12.9" x14ac:dyDescent="0.15"/>
    <row r="89" spans="97:112" ht="12.9" x14ac:dyDescent="0.15"/>
    <row r="90" spans="97:112" ht="12.9" x14ac:dyDescent="0.15"/>
    <row r="91" spans="97:112" ht="12.9" x14ac:dyDescent="0.15"/>
    <row r="92" spans="97:112" ht="12.9" x14ac:dyDescent="0.15"/>
    <row r="93" spans="97:112" ht="12.9" x14ac:dyDescent="0.15"/>
    <row r="94" spans="97:112" ht="12.9" x14ac:dyDescent="0.15"/>
    <row r="95" spans="97:112" ht="12.9" x14ac:dyDescent="0.15"/>
    <row r="96" spans="97:112" ht="12.9" x14ac:dyDescent="0.15">
      <c r="CS96" s="290"/>
      <c r="CX96" s="290"/>
      <c r="DC96" s="290"/>
      <c r="DH96" s="290"/>
    </row>
    <row r="97" spans="24:120" ht="12.9" x14ac:dyDescent="0.15">
      <c r="CS97" s="290"/>
      <c r="CX97" s="290"/>
      <c r="DC97" s="290"/>
      <c r="DH97" s="290"/>
      <c r="DP97" s="291" t="s">
        <v>497</v>
      </c>
    </row>
    <row r="98" spans="24:120" ht="12.9" hidden="1" x14ac:dyDescent="0.15">
      <c r="CS98" s="290"/>
      <c r="CX98" s="290"/>
      <c r="DC98" s="290"/>
      <c r="DH98" s="290"/>
    </row>
    <row r="99" spans="24:120" ht="12.9" hidden="1" x14ac:dyDescent="0.15">
      <c r="CS99" s="290"/>
      <c r="CX99" s="290"/>
      <c r="DC99" s="290"/>
      <c r="DH99" s="290"/>
    </row>
    <row r="100" spans="24:120" ht="12.9" hidden="1" x14ac:dyDescent="0.15"/>
    <row r="101" spans="24:120" ht="12.1"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5" hidden="1" customHeight="1" x14ac:dyDescent="0.15">
      <c r="CU102" s="290"/>
      <c r="CZ102" s="290"/>
      <c r="DE102" s="290"/>
      <c r="DJ102" s="290"/>
      <c r="DM102" s="290"/>
    </row>
    <row r="103" spans="24:120" ht="12.9" hidden="1" x14ac:dyDescent="0.15">
      <c r="CT103" s="290"/>
      <c r="CV103" s="290"/>
      <c r="CW103" s="290"/>
      <c r="CY103" s="290"/>
      <c r="DA103" s="290"/>
      <c r="DB103" s="290"/>
      <c r="DD103" s="290"/>
      <c r="DF103" s="290"/>
      <c r="DG103" s="290"/>
      <c r="DI103" s="290"/>
      <c r="DK103" s="290"/>
      <c r="DL103" s="290"/>
      <c r="DM103" s="290"/>
      <c r="DN103" s="290"/>
      <c r="DO103" s="290"/>
      <c r="DP103" s="290"/>
    </row>
    <row r="104" spans="24:120" ht="12.9" hidden="1" x14ac:dyDescent="0.15">
      <c r="CV104" s="290"/>
      <c r="CW104" s="290"/>
      <c r="DA104" s="290"/>
      <c r="DB104" s="290"/>
      <c r="DF104" s="290"/>
      <c r="DG104" s="290"/>
      <c r="DK104" s="290"/>
      <c r="DL104" s="290"/>
      <c r="DN104" s="290"/>
      <c r="DO104" s="290"/>
      <c r="DP104" s="290"/>
    </row>
    <row r="105" spans="24:120" ht="12.75" hidden="1" customHeight="1" x14ac:dyDescent="0.15"/>
    <row r="106" spans="24:120" ht="12.9" hidden="1" x14ac:dyDescent="0.15"/>
    <row r="107" spans="24:120" ht="12.9" hidden="1" x14ac:dyDescent="0.15"/>
    <row r="108" spans="24:120" ht="12.9" hidden="1" x14ac:dyDescent="0.15"/>
    <row r="109" spans="24:120" ht="12.9" hidden="1" x14ac:dyDescent="0.15"/>
    <row r="110" spans="24:120" ht="12.9" hidden="1" x14ac:dyDescent="0.15"/>
  </sheetData>
  <sheetProtection algorithmName="SHA-512" hashValue="PuOnaLGtLHGtHs2NYlc24mxvSi2GFfe51U/SoF2N9lY24BCqAudtBeGto0a4uNzYnL6GJ2QS1NmLXAtiTb9ZEA==" saltValue="t8X1AI1YSOgoWeiw7L2/D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6" customHeight="1" zeroHeight="1" x14ac:dyDescent="0.15"/>
  <cols>
    <col min="1" max="116" width="2.625" style="291" customWidth="1"/>
    <col min="117" max="16384" width="9" style="290" hidden="1"/>
  </cols>
  <sheetData>
    <row r="1" spans="2:116" ht="12.9"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2.9" x14ac:dyDescent="0.15"/>
    <row r="3" spans="2:116" ht="12.9" x14ac:dyDescent="0.15"/>
    <row r="4" spans="2:116" ht="12.9"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2.9"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2.9" x14ac:dyDescent="0.15"/>
    <row r="7" spans="2:116" ht="12.9" x14ac:dyDescent="0.15"/>
    <row r="8" spans="2:116" ht="12.9" x14ac:dyDescent="0.15"/>
    <row r="9" spans="2:116" ht="12.9" x14ac:dyDescent="0.15"/>
    <row r="10" spans="2:116" ht="12.9" x14ac:dyDescent="0.15"/>
    <row r="11" spans="2:116" ht="12.9" x14ac:dyDescent="0.15"/>
    <row r="12" spans="2:116" ht="12.9" x14ac:dyDescent="0.15"/>
    <row r="13" spans="2:116" ht="12.9" x14ac:dyDescent="0.15"/>
    <row r="14" spans="2:116" ht="12.9" x14ac:dyDescent="0.15"/>
    <row r="15" spans="2:116" ht="12.9" x14ac:dyDescent="0.15"/>
    <row r="16" spans="2:116" ht="12.9" x14ac:dyDescent="0.15"/>
    <row r="17" spans="9:116" ht="12.9" x14ac:dyDescent="0.15"/>
    <row r="18" spans="9:116" ht="12.9"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2.9" x14ac:dyDescent="0.15"/>
    <row r="20" spans="9:116" ht="12.9" x14ac:dyDescent="0.15"/>
    <row r="21" spans="9:116" ht="12.9" x14ac:dyDescent="0.15">
      <c r="DL21" s="290"/>
    </row>
    <row r="22" spans="9:116" ht="12.9" x14ac:dyDescent="0.15">
      <c r="DI22" s="290"/>
      <c r="DJ22" s="290"/>
      <c r="DK22" s="290"/>
      <c r="DL22" s="290"/>
    </row>
    <row r="23" spans="9:116" ht="12.9" x14ac:dyDescent="0.15">
      <c r="CY23" s="290"/>
      <c r="CZ23" s="290"/>
      <c r="DA23" s="290"/>
      <c r="DB23" s="290"/>
      <c r="DC23" s="290"/>
      <c r="DD23" s="290"/>
      <c r="DE23" s="290"/>
      <c r="DF23" s="290"/>
      <c r="DG23" s="290"/>
      <c r="DH23" s="290"/>
      <c r="DI23" s="290"/>
      <c r="DJ23" s="290"/>
      <c r="DK23" s="290"/>
      <c r="DL23" s="290"/>
    </row>
    <row r="24" spans="9:116" ht="12.9" x14ac:dyDescent="0.15"/>
    <row r="25" spans="9:116" ht="12.9" x14ac:dyDescent="0.15"/>
    <row r="26" spans="9:116" ht="12.9" x14ac:dyDescent="0.15"/>
    <row r="27" spans="9:116" ht="12.9" x14ac:dyDescent="0.15"/>
    <row r="28" spans="9:116" ht="12.9" x14ac:dyDescent="0.15"/>
    <row r="29" spans="9:116" ht="12.9" x14ac:dyDescent="0.15"/>
    <row r="30" spans="9:116" ht="12.9" x14ac:dyDescent="0.15"/>
    <row r="31" spans="9:116" ht="12.9" x14ac:dyDescent="0.15"/>
    <row r="32" spans="9:116" ht="12.9" x14ac:dyDescent="0.15"/>
    <row r="33" spans="15:116" ht="12.9" x14ac:dyDescent="0.15"/>
    <row r="34" spans="15:116" ht="12.9" x14ac:dyDescent="0.15"/>
    <row r="35" spans="15:116" ht="12.9" x14ac:dyDescent="0.15">
      <c r="CZ35" s="290"/>
      <c r="DA35" s="290"/>
      <c r="DB35" s="290"/>
      <c r="DC35" s="290"/>
      <c r="DD35" s="290"/>
      <c r="DE35" s="290"/>
      <c r="DF35" s="290"/>
      <c r="DG35" s="290"/>
      <c r="DH35" s="290"/>
      <c r="DI35" s="290"/>
      <c r="DJ35" s="290"/>
      <c r="DK35" s="290"/>
      <c r="DL35" s="290"/>
    </row>
    <row r="36" spans="15:116" ht="12.9" x14ac:dyDescent="0.15"/>
    <row r="37" spans="15:116" ht="12.9" x14ac:dyDescent="0.15">
      <c r="DL37" s="290"/>
    </row>
    <row r="38" spans="15:116" ht="12.9" x14ac:dyDescent="0.15">
      <c r="DI38" s="290"/>
      <c r="DJ38" s="290"/>
      <c r="DK38" s="290"/>
      <c r="DL38" s="290"/>
    </row>
    <row r="39" spans="15:116" ht="12.9" x14ac:dyDescent="0.15"/>
    <row r="40" spans="15:116" ht="12.9" x14ac:dyDescent="0.15"/>
    <row r="41" spans="15:116" ht="12.9" x14ac:dyDescent="0.15"/>
    <row r="42" spans="15:116" ht="12.9" x14ac:dyDescent="0.15"/>
    <row r="43" spans="15:116" ht="12.9"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2.9" x14ac:dyDescent="0.15">
      <c r="DL44" s="290"/>
    </row>
    <row r="45" spans="15:116" ht="12.9" x14ac:dyDescent="0.15"/>
    <row r="46" spans="15:116" ht="12.9" x14ac:dyDescent="0.15">
      <c r="DA46" s="290"/>
      <c r="DB46" s="290"/>
      <c r="DC46" s="290"/>
      <c r="DD46" s="290"/>
      <c r="DE46" s="290"/>
      <c r="DF46" s="290"/>
      <c r="DG46" s="290"/>
      <c r="DH46" s="290"/>
      <c r="DI46" s="290"/>
      <c r="DJ46" s="290"/>
      <c r="DK46" s="290"/>
      <c r="DL46" s="290"/>
    </row>
    <row r="47" spans="15:116" ht="12.9" x14ac:dyDescent="0.15"/>
    <row r="48" spans="15:116" ht="12.9" x14ac:dyDescent="0.15"/>
    <row r="49" spans="104:116" ht="12.9" x14ac:dyDescent="0.15"/>
    <row r="50" spans="104:116" ht="12.9" x14ac:dyDescent="0.15">
      <c r="CZ50" s="290"/>
      <c r="DA50" s="290"/>
      <c r="DB50" s="290"/>
      <c r="DC50" s="290"/>
      <c r="DD50" s="290"/>
      <c r="DE50" s="290"/>
      <c r="DF50" s="290"/>
      <c r="DG50" s="290"/>
      <c r="DH50" s="290"/>
      <c r="DI50" s="290"/>
      <c r="DJ50" s="290"/>
      <c r="DK50" s="290"/>
      <c r="DL50" s="290"/>
    </row>
    <row r="51" spans="104:116" ht="12.9" x14ac:dyDescent="0.15"/>
    <row r="52" spans="104:116" ht="12.9" x14ac:dyDescent="0.15"/>
    <row r="53" spans="104:116" ht="12.9" x14ac:dyDescent="0.15">
      <c r="DL53" s="290"/>
    </row>
    <row r="54" spans="104:116" ht="12.9" x14ac:dyDescent="0.15"/>
    <row r="55" spans="104:116" ht="12.9" x14ac:dyDescent="0.15"/>
    <row r="56" spans="104:116" ht="12.9" x14ac:dyDescent="0.15"/>
    <row r="57" spans="104:116" ht="12.9" x14ac:dyDescent="0.15"/>
    <row r="58" spans="104:116" ht="12.9" x14ac:dyDescent="0.15"/>
    <row r="59" spans="104:116" ht="12.9" x14ac:dyDescent="0.15"/>
    <row r="60" spans="104:116" ht="12.9" x14ac:dyDescent="0.15"/>
    <row r="61" spans="104:116" ht="12.9" x14ac:dyDescent="0.15"/>
    <row r="62" spans="104:116" ht="12.9" x14ac:dyDescent="0.15"/>
    <row r="63" spans="104:116" ht="12.9" x14ac:dyDescent="0.15"/>
    <row r="64" spans="104:116" ht="12.9" x14ac:dyDescent="0.15"/>
    <row r="65" spans="107:116" ht="12.9" x14ac:dyDescent="0.15"/>
    <row r="66" spans="107:116" ht="12.9" x14ac:dyDescent="0.15"/>
    <row r="67" spans="107:116" ht="12.9" x14ac:dyDescent="0.15">
      <c r="DC67" s="290"/>
      <c r="DD67" s="290"/>
      <c r="DE67" s="290"/>
      <c r="DF67" s="290"/>
      <c r="DG67" s="290"/>
      <c r="DH67" s="290"/>
      <c r="DI67" s="290"/>
      <c r="DJ67" s="290"/>
      <c r="DK67" s="290"/>
      <c r="DL67" s="290"/>
    </row>
    <row r="68" spans="107:116" ht="12.9" x14ac:dyDescent="0.15"/>
    <row r="69" spans="107:116" ht="12.9" x14ac:dyDescent="0.15"/>
    <row r="70" spans="107:116" ht="12.9" x14ac:dyDescent="0.15"/>
    <row r="71" spans="107:116" ht="12.9" x14ac:dyDescent="0.15"/>
    <row r="72" spans="107:116" ht="12.9" x14ac:dyDescent="0.15"/>
    <row r="73" spans="107:116" ht="12.9" x14ac:dyDescent="0.15"/>
    <row r="74" spans="107:116" ht="12.9" x14ac:dyDescent="0.15"/>
    <row r="75" spans="107:116" ht="12.9" x14ac:dyDescent="0.15"/>
    <row r="76" spans="107:116" ht="12.9" x14ac:dyDescent="0.15"/>
    <row r="77" spans="107:116" ht="12.9" x14ac:dyDescent="0.15"/>
    <row r="78" spans="107:116" ht="12.9" x14ac:dyDescent="0.15"/>
    <row r="79" spans="107:116" ht="12.9" x14ac:dyDescent="0.15"/>
    <row r="80" spans="107:116"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row r="90" ht="13.6" hidden="1" customHeight="1" x14ac:dyDescent="0.15"/>
    <row r="91" ht="13.6" hidden="1" customHeight="1" x14ac:dyDescent="0.15"/>
    <row r="92" ht="13.6" hidden="1" customHeight="1" x14ac:dyDescent="0.15"/>
    <row r="93" ht="13.6" hidden="1" customHeight="1" x14ac:dyDescent="0.15"/>
    <row r="94" ht="13.6" hidden="1" customHeight="1" x14ac:dyDescent="0.15"/>
    <row r="95" ht="13.6" hidden="1" customHeight="1" x14ac:dyDescent="0.15"/>
    <row r="96" ht="13.6" hidden="1" customHeight="1" x14ac:dyDescent="0.15"/>
    <row r="97" ht="13.6" hidden="1" customHeight="1" x14ac:dyDescent="0.15"/>
    <row r="98" ht="13.6" hidden="1" customHeight="1" x14ac:dyDescent="0.15"/>
    <row r="99" ht="13.6" hidden="1" customHeight="1" x14ac:dyDescent="0.15"/>
    <row r="100" ht="13.6" hidden="1" customHeight="1" x14ac:dyDescent="0.15"/>
    <row r="101" ht="13.6" hidden="1" customHeight="1" x14ac:dyDescent="0.15"/>
    <row r="102" ht="13.6" hidden="1" customHeight="1" x14ac:dyDescent="0.15"/>
    <row r="103" ht="13.6" hidden="1" customHeight="1" x14ac:dyDescent="0.15"/>
  </sheetData>
  <sheetProtection algorithmName="SHA-512" hashValue="0nsrCt/jfj0wvRor1E529rc4DqUb6cpKJQF3+f/VoEt5bItw7+DjitJyss5pjlJdfEPM0dsJsvywYk0mI+Byog==" saltValue="SCXmT/9T58s492Ct3kQr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6"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ht="12.9" x14ac:dyDescent="0.15">
      <c r="AS1" s="293"/>
      <c r="AT1" s="293"/>
    </row>
    <row r="2" spans="1:46" ht="12.9" x14ac:dyDescent="0.15">
      <c r="AS2" s="293"/>
      <c r="AT2" s="293"/>
    </row>
    <row r="3" spans="1:46" ht="12.9" x14ac:dyDescent="0.15">
      <c r="AS3" s="293"/>
      <c r="AT3" s="293"/>
    </row>
    <row r="4" spans="1:46" ht="12.9" x14ac:dyDescent="0.15">
      <c r="AS4" s="293"/>
      <c r="AT4" s="293"/>
    </row>
    <row r="5" spans="1:46" ht="17"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2.9"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ht="12.9"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500</v>
      </c>
      <c r="AP7" s="303"/>
      <c r="AQ7" s="304" t="s">
        <v>501</v>
      </c>
      <c r="AR7" s="305"/>
    </row>
    <row r="8" spans="1:46" ht="12.9"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502</v>
      </c>
      <c r="AQ8" s="310" t="s">
        <v>503</v>
      </c>
      <c r="AR8" s="311" t="s">
        <v>504</v>
      </c>
    </row>
    <row r="9" spans="1:46" ht="12.9"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505</v>
      </c>
      <c r="AL9" s="1226"/>
      <c r="AM9" s="1226"/>
      <c r="AN9" s="1227"/>
      <c r="AO9" s="312">
        <v>10817707</v>
      </c>
      <c r="AP9" s="312">
        <v>54399</v>
      </c>
      <c r="AQ9" s="313">
        <v>56078</v>
      </c>
      <c r="AR9" s="314">
        <v>-3</v>
      </c>
    </row>
    <row r="10" spans="1:46" ht="12.9"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506</v>
      </c>
      <c r="AL10" s="1226"/>
      <c r="AM10" s="1226"/>
      <c r="AN10" s="1227"/>
      <c r="AO10" s="315">
        <v>616263</v>
      </c>
      <c r="AP10" s="315">
        <v>3099</v>
      </c>
      <c r="AQ10" s="316">
        <v>3491</v>
      </c>
      <c r="AR10" s="317">
        <v>-11.2</v>
      </c>
    </row>
    <row r="11" spans="1:46" ht="13.6"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507</v>
      </c>
      <c r="AL11" s="1226"/>
      <c r="AM11" s="1226"/>
      <c r="AN11" s="1227"/>
      <c r="AO11" s="315">
        <v>41290</v>
      </c>
      <c r="AP11" s="315">
        <v>208</v>
      </c>
      <c r="AQ11" s="316">
        <v>1563</v>
      </c>
      <c r="AR11" s="317">
        <v>-86.7</v>
      </c>
    </row>
    <row r="12" spans="1:46" ht="13.6"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508</v>
      </c>
      <c r="AL12" s="1226"/>
      <c r="AM12" s="1226"/>
      <c r="AN12" s="1227"/>
      <c r="AO12" s="315">
        <v>97783</v>
      </c>
      <c r="AP12" s="315">
        <v>492</v>
      </c>
      <c r="AQ12" s="316">
        <v>910</v>
      </c>
      <c r="AR12" s="317">
        <v>-45.9</v>
      </c>
    </row>
    <row r="13" spans="1:46" ht="13.6"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509</v>
      </c>
      <c r="AL13" s="1226"/>
      <c r="AM13" s="1226"/>
      <c r="AN13" s="1227"/>
      <c r="AO13" s="315" t="s">
        <v>510</v>
      </c>
      <c r="AP13" s="315" t="s">
        <v>510</v>
      </c>
      <c r="AQ13" s="316" t="s">
        <v>510</v>
      </c>
      <c r="AR13" s="317" t="s">
        <v>510</v>
      </c>
    </row>
    <row r="14" spans="1:46" ht="13.6"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511</v>
      </c>
      <c r="AL14" s="1226"/>
      <c r="AM14" s="1226"/>
      <c r="AN14" s="1227"/>
      <c r="AO14" s="315">
        <v>526680</v>
      </c>
      <c r="AP14" s="315">
        <v>2649</v>
      </c>
      <c r="AQ14" s="316">
        <v>2138</v>
      </c>
      <c r="AR14" s="317">
        <v>23.9</v>
      </c>
    </row>
    <row r="15" spans="1:46" ht="13.6"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512</v>
      </c>
      <c r="AL15" s="1226"/>
      <c r="AM15" s="1226"/>
      <c r="AN15" s="1227"/>
      <c r="AO15" s="315">
        <v>114803</v>
      </c>
      <c r="AP15" s="315">
        <v>577</v>
      </c>
      <c r="AQ15" s="316">
        <v>1243</v>
      </c>
      <c r="AR15" s="317">
        <v>-53.6</v>
      </c>
    </row>
    <row r="16" spans="1:46" ht="12.9"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513</v>
      </c>
      <c r="AL16" s="1229"/>
      <c r="AM16" s="1229"/>
      <c r="AN16" s="1230"/>
      <c r="AO16" s="315">
        <v>-1103947</v>
      </c>
      <c r="AP16" s="315">
        <v>-5551</v>
      </c>
      <c r="AQ16" s="316">
        <v>-4219</v>
      </c>
      <c r="AR16" s="317">
        <v>31.6</v>
      </c>
    </row>
    <row r="17" spans="1:46" ht="12.9"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185</v>
      </c>
      <c r="AL17" s="1229"/>
      <c r="AM17" s="1229"/>
      <c r="AN17" s="1230"/>
      <c r="AO17" s="315">
        <v>11110579</v>
      </c>
      <c r="AP17" s="315">
        <v>55872</v>
      </c>
      <c r="AQ17" s="316">
        <v>61203</v>
      </c>
      <c r="AR17" s="317">
        <v>-8.6999999999999993</v>
      </c>
    </row>
    <row r="18" spans="1:46" ht="12.9"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2.9"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ht="12.9"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ht="12.9"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518</v>
      </c>
      <c r="AL21" s="1223"/>
      <c r="AM21" s="1223"/>
      <c r="AN21" s="1224"/>
      <c r="AO21" s="327">
        <v>6.07</v>
      </c>
      <c r="AP21" s="328">
        <v>6.02</v>
      </c>
      <c r="AQ21" s="329">
        <v>0.05</v>
      </c>
      <c r="AR21" s="298"/>
      <c r="AS21" s="330"/>
      <c r="AT21" s="326"/>
    </row>
    <row r="22" spans="1:46" s="331" customFormat="1" ht="12.9"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519</v>
      </c>
      <c r="AL22" s="1223"/>
      <c r="AM22" s="1223"/>
      <c r="AN22" s="1224"/>
      <c r="AO22" s="332">
        <v>101.8</v>
      </c>
      <c r="AP22" s="333">
        <v>100.1</v>
      </c>
      <c r="AQ22" s="334">
        <v>1.7</v>
      </c>
      <c r="AR22" s="318"/>
      <c r="AS22" s="330"/>
      <c r="AT22" s="326"/>
    </row>
    <row r="23" spans="1:46" s="331" customFormat="1" ht="12.9"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2.9"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2.9"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2.9"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2.9" x14ac:dyDescent="0.15">
      <c r="A27" s="339"/>
      <c r="AO27" s="293"/>
      <c r="AP27" s="293"/>
      <c r="AQ27" s="293"/>
      <c r="AR27" s="293"/>
      <c r="AS27" s="293"/>
      <c r="AT27" s="293"/>
    </row>
    <row r="28" spans="1:46" ht="17"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2.9"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ht="12.9"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500</v>
      </c>
      <c r="AP30" s="303"/>
      <c r="AQ30" s="304" t="s">
        <v>501</v>
      </c>
      <c r="AR30" s="305"/>
    </row>
    <row r="31" spans="1:46" ht="12.9"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523</v>
      </c>
      <c r="AL32" s="1214"/>
      <c r="AM32" s="1214"/>
      <c r="AN32" s="1215"/>
      <c r="AO32" s="342">
        <v>5700721</v>
      </c>
      <c r="AP32" s="342">
        <v>28667</v>
      </c>
      <c r="AQ32" s="343">
        <v>27020</v>
      </c>
      <c r="AR32" s="344">
        <v>6.1</v>
      </c>
    </row>
    <row r="33" spans="1:46" ht="13.6"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524</v>
      </c>
      <c r="AL33" s="1214"/>
      <c r="AM33" s="1214"/>
      <c r="AN33" s="1215"/>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525</v>
      </c>
      <c r="AL34" s="1214"/>
      <c r="AM34" s="1214"/>
      <c r="AN34" s="1215"/>
      <c r="AO34" s="342" t="s">
        <v>510</v>
      </c>
      <c r="AP34" s="342" t="s">
        <v>510</v>
      </c>
      <c r="AQ34" s="343">
        <v>28</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526</v>
      </c>
      <c r="AL35" s="1214"/>
      <c r="AM35" s="1214"/>
      <c r="AN35" s="1215"/>
      <c r="AO35" s="342">
        <v>515665</v>
      </c>
      <c r="AP35" s="342">
        <v>2593</v>
      </c>
      <c r="AQ35" s="343">
        <v>6255</v>
      </c>
      <c r="AR35" s="344">
        <v>-58.5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527</v>
      </c>
      <c r="AL36" s="1214"/>
      <c r="AM36" s="1214"/>
      <c r="AN36" s="1215"/>
      <c r="AO36" s="342">
        <v>21226</v>
      </c>
      <c r="AP36" s="342">
        <v>107</v>
      </c>
      <c r="AQ36" s="343">
        <v>683</v>
      </c>
      <c r="AR36" s="344">
        <v>-84.3</v>
      </c>
    </row>
    <row r="37" spans="1:46" ht="13.6"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528</v>
      </c>
      <c r="AL37" s="1214"/>
      <c r="AM37" s="1214"/>
      <c r="AN37" s="1215"/>
      <c r="AO37" s="342">
        <v>252959</v>
      </c>
      <c r="AP37" s="342">
        <v>1272</v>
      </c>
      <c r="AQ37" s="343">
        <v>1461</v>
      </c>
      <c r="AR37" s="344">
        <v>-12.9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529</v>
      </c>
      <c r="AL38" s="1217"/>
      <c r="AM38" s="1217"/>
      <c r="AN38" s="1218"/>
      <c r="AO38" s="345" t="s">
        <v>510</v>
      </c>
      <c r="AP38" s="345" t="s">
        <v>510</v>
      </c>
      <c r="AQ38" s="346">
        <v>0</v>
      </c>
      <c r="AR38" s="334" t="s">
        <v>510</v>
      </c>
      <c r="AS38" s="341"/>
    </row>
    <row r="39" spans="1:46" ht="12.9"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530</v>
      </c>
      <c r="AL39" s="1217"/>
      <c r="AM39" s="1217"/>
      <c r="AN39" s="1218"/>
      <c r="AO39" s="342">
        <v>-1042628</v>
      </c>
      <c r="AP39" s="342">
        <v>-5243</v>
      </c>
      <c r="AQ39" s="343">
        <v>-7551</v>
      </c>
      <c r="AR39" s="344">
        <v>-30.6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531</v>
      </c>
      <c r="AL40" s="1214"/>
      <c r="AM40" s="1214"/>
      <c r="AN40" s="1215"/>
      <c r="AO40" s="342">
        <v>-3359066</v>
      </c>
      <c r="AP40" s="342">
        <v>-16892</v>
      </c>
      <c r="AQ40" s="343">
        <v>-21721</v>
      </c>
      <c r="AR40" s="344">
        <v>-22.2</v>
      </c>
      <c r="AS40" s="341"/>
    </row>
    <row r="41" spans="1:46" ht="12.9"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298</v>
      </c>
      <c r="AL41" s="1220"/>
      <c r="AM41" s="1220"/>
      <c r="AN41" s="1221"/>
      <c r="AO41" s="342">
        <v>2088877</v>
      </c>
      <c r="AP41" s="342">
        <v>10504</v>
      </c>
      <c r="AQ41" s="343">
        <v>6176</v>
      </c>
      <c r="AR41" s="344">
        <v>70.099999999999994</v>
      </c>
      <c r="AS41" s="341"/>
    </row>
    <row r="42" spans="1:46" ht="12.9"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ht="12.9"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2.9"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2.9"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2.9"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350000000000001"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2.9"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6"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500</v>
      </c>
      <c r="AN49" s="1208" t="s">
        <v>535</v>
      </c>
      <c r="AO49" s="1209"/>
      <c r="AP49" s="1209"/>
      <c r="AQ49" s="1209"/>
      <c r="AR49" s="1210"/>
    </row>
    <row r="50" spans="1:44" ht="12.9"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536</v>
      </c>
      <c r="AO50" s="359" t="s">
        <v>537</v>
      </c>
      <c r="AP50" s="360" t="s">
        <v>538</v>
      </c>
      <c r="AQ50" s="361" t="s">
        <v>539</v>
      </c>
      <c r="AR50" s="362" t="s">
        <v>540</v>
      </c>
    </row>
    <row r="51" spans="1:44" ht="12.9"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13824262</v>
      </c>
      <c r="AN51" s="364">
        <v>71222</v>
      </c>
      <c r="AO51" s="365">
        <v>112.6</v>
      </c>
      <c r="AP51" s="366">
        <v>45117</v>
      </c>
      <c r="AQ51" s="367">
        <v>4.5999999999999996</v>
      </c>
      <c r="AR51" s="368">
        <v>108</v>
      </c>
    </row>
    <row r="52" spans="1:44" ht="12.9"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5622302</v>
      </c>
      <c r="AN52" s="372">
        <v>28966</v>
      </c>
      <c r="AO52" s="373">
        <v>97.9</v>
      </c>
      <c r="AP52" s="374">
        <v>25589</v>
      </c>
      <c r="AQ52" s="375">
        <v>16.899999999999999</v>
      </c>
      <c r="AR52" s="376">
        <v>81</v>
      </c>
    </row>
    <row r="53" spans="1:44" ht="12.9"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7981891</v>
      </c>
      <c r="AN53" s="364">
        <v>40896</v>
      </c>
      <c r="AO53" s="365">
        <v>-42.6</v>
      </c>
      <c r="AP53" s="366">
        <v>39951</v>
      </c>
      <c r="AQ53" s="367">
        <v>-11.5</v>
      </c>
      <c r="AR53" s="368">
        <v>-31.1</v>
      </c>
    </row>
    <row r="54" spans="1:44" ht="12.9"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3368909</v>
      </c>
      <c r="AN54" s="372">
        <v>17261</v>
      </c>
      <c r="AO54" s="373">
        <v>-40.4</v>
      </c>
      <c r="AP54" s="374">
        <v>22555</v>
      </c>
      <c r="AQ54" s="375">
        <v>-11.9</v>
      </c>
      <c r="AR54" s="376">
        <v>-28.5</v>
      </c>
    </row>
    <row r="55" spans="1:44" ht="12.9"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6126984</v>
      </c>
      <c r="AN55" s="364">
        <v>31271</v>
      </c>
      <c r="AO55" s="365">
        <v>-23.5</v>
      </c>
      <c r="AP55" s="366">
        <v>39893</v>
      </c>
      <c r="AQ55" s="367">
        <v>-0.1</v>
      </c>
      <c r="AR55" s="368">
        <v>-23.4</v>
      </c>
    </row>
    <row r="56" spans="1:44" ht="12.9"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3201674</v>
      </c>
      <c r="AN56" s="372">
        <v>16341</v>
      </c>
      <c r="AO56" s="373">
        <v>-5.3</v>
      </c>
      <c r="AP56" s="374">
        <v>26170</v>
      </c>
      <c r="AQ56" s="375">
        <v>16</v>
      </c>
      <c r="AR56" s="376">
        <v>-21.3</v>
      </c>
    </row>
    <row r="57" spans="1:44" ht="12.9"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3729029</v>
      </c>
      <c r="AN57" s="364">
        <v>18865</v>
      </c>
      <c r="AO57" s="365">
        <v>-39.700000000000003</v>
      </c>
      <c r="AP57" s="366">
        <v>41080</v>
      </c>
      <c r="AQ57" s="367">
        <v>3</v>
      </c>
      <c r="AR57" s="368">
        <v>-42.7</v>
      </c>
    </row>
    <row r="58" spans="1:44" ht="12.9"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2280757</v>
      </c>
      <c r="AN58" s="372">
        <v>11538</v>
      </c>
      <c r="AO58" s="373">
        <v>-29.4</v>
      </c>
      <c r="AP58" s="374">
        <v>27265</v>
      </c>
      <c r="AQ58" s="375">
        <v>4.2</v>
      </c>
      <c r="AR58" s="376">
        <v>-33.6</v>
      </c>
    </row>
    <row r="59" spans="1:44" ht="12.9"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4281103</v>
      </c>
      <c r="AN59" s="364">
        <v>21528</v>
      </c>
      <c r="AO59" s="365">
        <v>14.1</v>
      </c>
      <c r="AP59" s="366">
        <v>33173</v>
      </c>
      <c r="AQ59" s="367">
        <v>-19.2</v>
      </c>
      <c r="AR59" s="368">
        <v>33.299999999999997</v>
      </c>
    </row>
    <row r="60" spans="1:44" ht="12.9"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2503284</v>
      </c>
      <c r="AN60" s="372">
        <v>12588</v>
      </c>
      <c r="AO60" s="373">
        <v>9.1</v>
      </c>
      <c r="AP60" s="374">
        <v>20353</v>
      </c>
      <c r="AQ60" s="375">
        <v>-25.4</v>
      </c>
      <c r="AR60" s="376">
        <v>34.5</v>
      </c>
    </row>
    <row r="61" spans="1:44" ht="12.9"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7188654</v>
      </c>
      <c r="AN61" s="379">
        <v>36756</v>
      </c>
      <c r="AO61" s="380">
        <v>4.2</v>
      </c>
      <c r="AP61" s="381">
        <v>39843</v>
      </c>
      <c r="AQ61" s="382">
        <v>-4.5999999999999996</v>
      </c>
      <c r="AR61" s="368">
        <v>8.8000000000000007</v>
      </c>
    </row>
    <row r="62" spans="1:44" ht="12.9"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3395385</v>
      </c>
      <c r="AN62" s="372">
        <v>17339</v>
      </c>
      <c r="AO62" s="373">
        <v>6.4</v>
      </c>
      <c r="AP62" s="374">
        <v>24386</v>
      </c>
      <c r="AQ62" s="375">
        <v>0</v>
      </c>
      <c r="AR62" s="376">
        <v>6.4</v>
      </c>
    </row>
    <row r="63" spans="1:44" ht="12.9"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2.9"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2.9"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2.9"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6" hidden="1" customHeight="1" x14ac:dyDescent="0.15">
      <c r="AK67" s="293"/>
      <c r="AL67" s="293"/>
      <c r="AM67" s="293"/>
      <c r="AN67" s="293"/>
      <c r="AO67" s="293"/>
      <c r="AP67" s="293"/>
      <c r="AQ67" s="293"/>
      <c r="AR67" s="293"/>
      <c r="AS67" s="293"/>
      <c r="AT67" s="293"/>
    </row>
    <row r="68" spans="1:46" ht="13.6" hidden="1" customHeight="1" x14ac:dyDescent="0.15">
      <c r="AK68" s="293"/>
      <c r="AL68" s="293"/>
      <c r="AM68" s="293"/>
      <c r="AN68" s="293"/>
      <c r="AO68" s="293"/>
      <c r="AP68" s="293"/>
      <c r="AQ68" s="293"/>
      <c r="AR68" s="293"/>
    </row>
    <row r="69" spans="1:46" ht="13.6" hidden="1" customHeight="1" x14ac:dyDescent="0.15">
      <c r="AK69" s="293"/>
      <c r="AL69" s="293"/>
      <c r="AM69" s="293"/>
      <c r="AN69" s="293"/>
      <c r="AO69" s="293"/>
      <c r="AP69" s="293"/>
      <c r="AQ69" s="293"/>
      <c r="AR69" s="293"/>
    </row>
    <row r="70" spans="1:46" ht="12.9" hidden="1" x14ac:dyDescent="0.15">
      <c r="AK70" s="293"/>
      <c r="AL70" s="293"/>
      <c r="AM70" s="293"/>
      <c r="AN70" s="293"/>
      <c r="AO70" s="293"/>
      <c r="AP70" s="293"/>
      <c r="AQ70" s="293"/>
      <c r="AR70" s="293"/>
    </row>
    <row r="71" spans="1:46" ht="12.9" hidden="1" x14ac:dyDescent="0.15">
      <c r="AK71" s="293"/>
      <c r="AL71" s="293"/>
      <c r="AM71" s="293"/>
      <c r="AN71" s="293"/>
      <c r="AO71" s="293"/>
      <c r="AP71" s="293"/>
      <c r="AQ71" s="293"/>
      <c r="AR71" s="293"/>
    </row>
    <row r="72" spans="1:46" ht="12.9" hidden="1" x14ac:dyDescent="0.15">
      <c r="AK72" s="293"/>
      <c r="AL72" s="293"/>
      <c r="AM72" s="293"/>
      <c r="AN72" s="293"/>
      <c r="AO72" s="293"/>
      <c r="AP72" s="293"/>
      <c r="AQ72" s="293"/>
      <c r="AR72" s="293"/>
    </row>
    <row r="73" spans="1:46" ht="12.9" hidden="1" x14ac:dyDescent="0.15">
      <c r="AK73" s="293"/>
      <c r="AL73" s="293"/>
      <c r="AM73" s="293"/>
      <c r="AN73" s="293"/>
      <c r="AO73" s="293"/>
      <c r="AP73" s="293"/>
      <c r="AQ73" s="293"/>
      <c r="AR73" s="293"/>
    </row>
    <row r="74" spans="1:46" ht="12.9" hidden="1" x14ac:dyDescent="0.15"/>
  </sheetData>
  <sheetProtection algorithmName="SHA-512" hashValue="REjLW5jxp8Bnu1M7aeINN16LQNOyRC8A2GwOydj2JpyOqV4e/OXUuTgMgd5AvAR8uiTaSiOxYT1jgF8tMxewOg==" saltValue="EsUVh+LpDdeUr8pLF/kL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6" customHeight="1" zeroHeight="1" x14ac:dyDescent="0.15"/>
  <cols>
    <col min="1" max="125" width="2.5" style="291" customWidth="1"/>
    <col min="126" max="16384" width="9" style="290" hidden="1"/>
  </cols>
  <sheetData>
    <row r="1" spans="2:125" ht="13.6"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2.9" x14ac:dyDescent="0.15">
      <c r="B2" s="290"/>
      <c r="DG2" s="290"/>
    </row>
    <row r="3" spans="2:125" ht="12.9"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2.9" x14ac:dyDescent="0.15"/>
    <row r="5" spans="2:125" ht="12.9" x14ac:dyDescent="0.15"/>
    <row r="6" spans="2:125" ht="12.9" x14ac:dyDescent="0.15"/>
    <row r="7" spans="2:125" ht="12.9" x14ac:dyDescent="0.15"/>
    <row r="8" spans="2:125" ht="12.9" x14ac:dyDescent="0.15"/>
    <row r="9" spans="2:125" ht="12.9" x14ac:dyDescent="0.15">
      <c r="DU9" s="290"/>
    </row>
    <row r="10" spans="2:125" ht="12.9" x14ac:dyDescent="0.15"/>
    <row r="11" spans="2:125" ht="12.9" x14ac:dyDescent="0.15"/>
    <row r="12" spans="2:125" ht="12.9" x14ac:dyDescent="0.15"/>
    <row r="13" spans="2:125" ht="12.9" x14ac:dyDescent="0.15"/>
    <row r="14" spans="2:125" ht="12.9" x14ac:dyDescent="0.15"/>
    <row r="15" spans="2:125" ht="12.9" x14ac:dyDescent="0.15"/>
    <row r="16" spans="2:125" ht="12.9" x14ac:dyDescent="0.15"/>
    <row r="17" spans="125:125" ht="12.9" x14ac:dyDescent="0.15">
      <c r="DU17" s="290"/>
    </row>
    <row r="18" spans="125:125" ht="12.9" x14ac:dyDescent="0.15"/>
    <row r="19" spans="125:125" ht="12.9" x14ac:dyDescent="0.15"/>
    <row r="20" spans="125:125" ht="12.9" x14ac:dyDescent="0.15">
      <c r="DU20" s="290"/>
    </row>
    <row r="21" spans="125:125" ht="12.9" x14ac:dyDescent="0.15">
      <c r="DU21" s="290"/>
    </row>
    <row r="22" spans="125:125" ht="12.9" x14ac:dyDescent="0.15"/>
    <row r="23" spans="125:125" ht="12.9" x14ac:dyDescent="0.15"/>
    <row r="24" spans="125:125" ht="12.9" x14ac:dyDescent="0.15"/>
    <row r="25" spans="125:125" ht="12.9" x14ac:dyDescent="0.15"/>
    <row r="26" spans="125:125" ht="12.9" x14ac:dyDescent="0.15"/>
    <row r="27" spans="125:125" ht="12.9" x14ac:dyDescent="0.15"/>
    <row r="28" spans="125:125" ht="12.9" x14ac:dyDescent="0.15">
      <c r="DU28" s="290"/>
    </row>
    <row r="29" spans="125:125" ht="12.9" x14ac:dyDescent="0.15"/>
    <row r="30" spans="125:125" ht="12.9" x14ac:dyDescent="0.15"/>
    <row r="31" spans="125:125" ht="12.9" x14ac:dyDescent="0.15"/>
    <row r="32" spans="125:125" ht="12.9" x14ac:dyDescent="0.15"/>
    <row r="33" spans="2:125" ht="12.9" x14ac:dyDescent="0.15">
      <c r="B33" s="290"/>
      <c r="G33" s="290"/>
      <c r="I33" s="290"/>
    </row>
    <row r="34" spans="2:125" ht="12.9" x14ac:dyDescent="0.15">
      <c r="C34" s="290"/>
      <c r="P34" s="290"/>
      <c r="DE34" s="290"/>
      <c r="DH34" s="290"/>
    </row>
    <row r="35" spans="2:125" ht="12.9" x14ac:dyDescent="0.15">
      <c r="D35" s="290"/>
      <c r="E35" s="290"/>
      <c r="DG35" s="290"/>
      <c r="DJ35" s="290"/>
      <c r="DP35" s="290"/>
      <c r="DQ35" s="290"/>
      <c r="DR35" s="290"/>
      <c r="DS35" s="290"/>
      <c r="DT35" s="290"/>
      <c r="DU35" s="290"/>
    </row>
    <row r="36" spans="2:125" ht="12.9"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2.9" x14ac:dyDescent="0.15">
      <c r="DU37" s="290"/>
    </row>
    <row r="38" spans="2:125" ht="12.9" x14ac:dyDescent="0.15">
      <c r="DT38" s="290"/>
      <c r="DU38" s="290"/>
    </row>
    <row r="39" spans="2:125" ht="12.9" x14ac:dyDescent="0.15"/>
    <row r="40" spans="2:125" ht="12.9" x14ac:dyDescent="0.15">
      <c r="DH40" s="290"/>
    </row>
    <row r="41" spans="2:125" ht="12.9" x14ac:dyDescent="0.15">
      <c r="DE41" s="290"/>
    </row>
    <row r="42" spans="2:125" ht="12.9" x14ac:dyDescent="0.15">
      <c r="DG42" s="290"/>
      <c r="DJ42" s="290"/>
    </row>
    <row r="43" spans="2:125" ht="12.9"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2.9" x14ac:dyDescent="0.15">
      <c r="DU44" s="290"/>
    </row>
    <row r="45" spans="2:125" ht="12.9" x14ac:dyDescent="0.15"/>
    <row r="46" spans="2:125" ht="12.9" x14ac:dyDescent="0.15"/>
    <row r="47" spans="2:125" ht="12.9" x14ac:dyDescent="0.15"/>
    <row r="48" spans="2:125" ht="12.9" x14ac:dyDescent="0.15">
      <c r="DT48" s="290"/>
      <c r="DU48" s="290"/>
    </row>
    <row r="49" spans="120:125" ht="12.9" x14ac:dyDescent="0.15">
      <c r="DU49" s="290"/>
    </row>
    <row r="50" spans="120:125" ht="12.9" x14ac:dyDescent="0.15">
      <c r="DU50" s="290"/>
    </row>
    <row r="51" spans="120:125" ht="12.9" x14ac:dyDescent="0.15">
      <c r="DP51" s="290"/>
      <c r="DQ51" s="290"/>
      <c r="DR51" s="290"/>
      <c r="DS51" s="290"/>
      <c r="DT51" s="290"/>
      <c r="DU51" s="290"/>
    </row>
    <row r="52" spans="120:125" ht="12.9" x14ac:dyDescent="0.15"/>
    <row r="53" spans="120:125" ht="12.9" x14ac:dyDescent="0.15"/>
    <row r="54" spans="120:125" ht="12.9" x14ac:dyDescent="0.15">
      <c r="DU54" s="290"/>
    </row>
    <row r="55" spans="120:125" ht="12.9" x14ac:dyDescent="0.15"/>
    <row r="56" spans="120:125" ht="12.9" x14ac:dyDescent="0.15"/>
    <row r="57" spans="120:125" ht="12.9" x14ac:dyDescent="0.15"/>
    <row r="58" spans="120:125" ht="12.9" x14ac:dyDescent="0.15">
      <c r="DU58" s="290"/>
    </row>
    <row r="59" spans="120:125" ht="12.9" x14ac:dyDescent="0.15"/>
    <row r="60" spans="120:125" ht="12.9" x14ac:dyDescent="0.15"/>
    <row r="61" spans="120:125" ht="12.9" x14ac:dyDescent="0.15"/>
    <row r="62" spans="120:125" ht="12.9" x14ac:dyDescent="0.15"/>
    <row r="63" spans="120:125" ht="12.9" x14ac:dyDescent="0.15">
      <c r="DU63" s="290"/>
    </row>
    <row r="64" spans="120:125" ht="12.9" x14ac:dyDescent="0.15">
      <c r="DT64" s="290"/>
      <c r="DU64" s="290"/>
    </row>
    <row r="65" spans="123:125" ht="12.9" x14ac:dyDescent="0.15"/>
    <row r="66" spans="123:125" ht="12.9" x14ac:dyDescent="0.15"/>
    <row r="67" spans="123:125" ht="12.9" x14ac:dyDescent="0.15"/>
    <row r="68" spans="123:125" ht="12.9" x14ac:dyDescent="0.15"/>
    <row r="69" spans="123:125" ht="12.9" x14ac:dyDescent="0.15">
      <c r="DS69" s="290"/>
      <c r="DT69" s="290"/>
      <c r="DU69" s="290"/>
    </row>
    <row r="70" spans="123:125" ht="12.9" x14ac:dyDescent="0.15"/>
    <row r="71" spans="123:125" ht="12.9" x14ac:dyDescent="0.15"/>
    <row r="72" spans="123:125" ht="12.9" x14ac:dyDescent="0.15"/>
    <row r="73" spans="123:125" ht="12.9" x14ac:dyDescent="0.15"/>
    <row r="74" spans="123:125" ht="12.9" x14ac:dyDescent="0.15"/>
    <row r="75" spans="123:125" ht="12.9" x14ac:dyDescent="0.15"/>
    <row r="76" spans="123:125" ht="12.9" x14ac:dyDescent="0.15"/>
    <row r="77" spans="123:125" ht="12.9" x14ac:dyDescent="0.15"/>
    <row r="78" spans="123:125" ht="12.9" x14ac:dyDescent="0.15"/>
    <row r="79" spans="123:125" ht="12.9" x14ac:dyDescent="0.15"/>
    <row r="80" spans="123:125" ht="12.9" x14ac:dyDescent="0.15"/>
    <row r="81" spans="116:125" ht="12.9" x14ac:dyDescent="0.15"/>
    <row r="82" spans="116:125" ht="12.9" x14ac:dyDescent="0.15">
      <c r="DL82" s="290"/>
    </row>
    <row r="83" spans="116:125" ht="12.9" x14ac:dyDescent="0.15">
      <c r="DM83" s="290"/>
      <c r="DN83" s="290"/>
      <c r="DO83" s="290"/>
      <c r="DP83" s="290"/>
      <c r="DQ83" s="290"/>
      <c r="DR83" s="290"/>
      <c r="DS83" s="290"/>
      <c r="DT83" s="290"/>
      <c r="DU83" s="290"/>
    </row>
    <row r="84" spans="116:125" ht="12.9" x14ac:dyDescent="0.15"/>
    <row r="85" spans="116:125" ht="12.9" x14ac:dyDescent="0.15"/>
    <row r="86" spans="116:125" ht="12.9" x14ac:dyDescent="0.15"/>
    <row r="87" spans="116:125" ht="12.9" x14ac:dyDescent="0.15"/>
    <row r="88" spans="116:125" ht="12.9" x14ac:dyDescent="0.15">
      <c r="DU88" s="290"/>
    </row>
    <row r="89" spans="116:125" ht="12.9" x14ac:dyDescent="0.15"/>
    <row r="90" spans="116:125" ht="12.9" x14ac:dyDescent="0.15"/>
    <row r="91" spans="116:125" ht="12.9" x14ac:dyDescent="0.15"/>
    <row r="92" spans="116:125" ht="13.6" customHeight="1" x14ac:dyDescent="0.15"/>
    <row r="93" spans="116:125" ht="13.6" customHeight="1" x14ac:dyDescent="0.15"/>
    <row r="94" spans="116:125" ht="13.6" customHeight="1" x14ac:dyDescent="0.15">
      <c r="DS94" s="290"/>
      <c r="DT94" s="290"/>
      <c r="DU94" s="290"/>
    </row>
    <row r="95" spans="116:125" ht="13.6" customHeight="1" x14ac:dyDescent="0.15">
      <c r="DU95" s="290"/>
    </row>
    <row r="96" spans="116:125" ht="13.6" customHeight="1" x14ac:dyDescent="0.15"/>
    <row r="97" spans="124:125" ht="13.6" customHeight="1" x14ac:dyDescent="0.15"/>
    <row r="98" spans="124:125" ht="13.6" customHeight="1" x14ac:dyDescent="0.15"/>
    <row r="99" spans="124:125" ht="13.6" customHeight="1" x14ac:dyDescent="0.15"/>
    <row r="100" spans="124:125" ht="13.6" customHeight="1" x14ac:dyDescent="0.15"/>
    <row r="101" spans="124:125" ht="13.6" customHeight="1" x14ac:dyDescent="0.15">
      <c r="DU101" s="290"/>
    </row>
    <row r="102" spans="124:125" ht="13.6" customHeight="1" x14ac:dyDescent="0.15"/>
    <row r="103" spans="124:125" ht="13.6" customHeight="1" x14ac:dyDescent="0.15"/>
    <row r="104" spans="124:125" ht="13.6" customHeight="1" x14ac:dyDescent="0.15">
      <c r="DT104" s="290"/>
      <c r="DU104" s="290"/>
    </row>
    <row r="105" spans="124:125" ht="13.6" customHeight="1" x14ac:dyDescent="0.15"/>
    <row r="106" spans="124:125" ht="13.6" customHeight="1" x14ac:dyDescent="0.15"/>
    <row r="107" spans="124:125" ht="13.6" customHeight="1" x14ac:dyDescent="0.15"/>
    <row r="108" spans="124:125" ht="13.6" customHeight="1" x14ac:dyDescent="0.15"/>
    <row r="109" spans="124:125" ht="13.6" customHeight="1" x14ac:dyDescent="0.15"/>
    <row r="110" spans="124:125" ht="13.6" customHeight="1" x14ac:dyDescent="0.15"/>
    <row r="111" spans="124:125" ht="13.6" customHeight="1" x14ac:dyDescent="0.15"/>
    <row r="112" spans="124:125"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90" t="s">
        <v>549</v>
      </c>
    </row>
    <row r="117" spans="125:125" ht="13.6" hidden="1" customHeight="1" x14ac:dyDescent="0.15"/>
    <row r="118" spans="125:125" ht="13.6" hidden="1" customHeight="1" x14ac:dyDescent="0.15"/>
    <row r="119" spans="125:125" ht="13.6" hidden="1" customHeight="1" x14ac:dyDescent="0.15"/>
    <row r="120" spans="125:125" ht="13.6" hidden="1" customHeight="1" x14ac:dyDescent="0.15"/>
    <row r="121" spans="125:125" ht="13.6" hidden="1" customHeight="1" x14ac:dyDescent="0.15">
      <c r="DU121" s="290"/>
    </row>
    <row r="122" spans="125:125" ht="13.6" hidden="1" customHeight="1" x14ac:dyDescent="0.15"/>
    <row r="123" spans="125:125" ht="13.6" hidden="1" customHeight="1" x14ac:dyDescent="0.15"/>
    <row r="124" spans="125:125" ht="13.6" hidden="1" customHeight="1" x14ac:dyDescent="0.15"/>
    <row r="125" spans="125:125" ht="13.6" hidden="1" customHeight="1" x14ac:dyDescent="0.15"/>
    <row r="126" spans="125:125" ht="13.6" hidden="1" customHeight="1" x14ac:dyDescent="0.15"/>
    <row r="127" spans="125:125" ht="13.6" hidden="1" customHeight="1" x14ac:dyDescent="0.15"/>
    <row r="128" spans="125:125" ht="13.6" hidden="1" customHeight="1" x14ac:dyDescent="0.15"/>
    <row r="129" ht="13.6" hidden="1" customHeight="1" x14ac:dyDescent="0.15"/>
    <row r="130" ht="13.6" hidden="1" customHeight="1" x14ac:dyDescent="0.15"/>
    <row r="131" ht="13.6" hidden="1" customHeight="1" x14ac:dyDescent="0.15"/>
    <row r="132" ht="13.6" hidden="1" customHeight="1" x14ac:dyDescent="0.15"/>
  </sheetData>
  <sheetProtection algorithmName="SHA-512" hashValue="Fco5E8WHnHXzObHiUYIitaZkK48rY1jwsPgxmuOW2SntlIs2RN0VLt8hvSTT4xRO6j+Q+AjoWLUkY29oEiJ75g==" saltValue="C1oQ0nF51T2Np4NYjFuu0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6" customHeight="1" zeroHeight="1" x14ac:dyDescent="0.15"/>
  <cols>
    <col min="1" max="125" width="2.5" style="291" customWidth="1"/>
    <col min="126" max="142" width="0" style="290" hidden="1" customWidth="1"/>
    <col min="143" max="16384" width="9" style="290" hidden="1"/>
  </cols>
  <sheetData>
    <row r="1" spans="1:125" ht="13.6"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2.9" x14ac:dyDescent="0.15">
      <c r="B2" s="290"/>
      <c r="T2" s="290"/>
    </row>
    <row r="3" spans="1:125" ht="12.9"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2.9" x14ac:dyDescent="0.15"/>
    <row r="5" spans="1:125" ht="12.9" x14ac:dyDescent="0.15"/>
    <row r="6" spans="1:125" ht="12.9" x14ac:dyDescent="0.15"/>
    <row r="7" spans="1:125" ht="12.9" x14ac:dyDescent="0.15"/>
    <row r="8" spans="1:125" ht="12.9" x14ac:dyDescent="0.15"/>
    <row r="9" spans="1:125" ht="12.9" x14ac:dyDescent="0.15"/>
    <row r="10" spans="1:125" ht="12.9" x14ac:dyDescent="0.15"/>
    <row r="11" spans="1:125" ht="12.9" x14ac:dyDescent="0.15"/>
    <row r="12" spans="1:125" ht="12.9" x14ac:dyDescent="0.15"/>
    <row r="13" spans="1:125" ht="12.9" x14ac:dyDescent="0.15"/>
    <row r="14" spans="1:125" ht="12.9" x14ac:dyDescent="0.15"/>
    <row r="15" spans="1:125" ht="12.9" x14ac:dyDescent="0.15"/>
    <row r="16" spans="1:125" ht="12.9" x14ac:dyDescent="0.15"/>
    <row r="17" ht="12.9" x14ac:dyDescent="0.15"/>
    <row r="18" ht="12.9" x14ac:dyDescent="0.15"/>
    <row r="19" ht="12.9" x14ac:dyDescent="0.15"/>
    <row r="20" ht="12.9" x14ac:dyDescent="0.15"/>
    <row r="21" ht="12.9" x14ac:dyDescent="0.15"/>
    <row r="22" ht="12.9" x14ac:dyDescent="0.15"/>
    <row r="23" ht="12.9" x14ac:dyDescent="0.15"/>
    <row r="24" ht="12.9" x14ac:dyDescent="0.15"/>
    <row r="25" ht="12.9" x14ac:dyDescent="0.15"/>
    <row r="26" ht="12.9" x14ac:dyDescent="0.15"/>
    <row r="27" ht="12.9" x14ac:dyDescent="0.15"/>
    <row r="28" ht="12.9" x14ac:dyDescent="0.15"/>
    <row r="29" ht="12.9" x14ac:dyDescent="0.15"/>
    <row r="30" ht="12.9" x14ac:dyDescent="0.15"/>
    <row r="31" ht="12.9" x14ac:dyDescent="0.15"/>
    <row r="32" ht="12.9" x14ac:dyDescent="0.15"/>
    <row r="33" spans="2:125" ht="12.9" x14ac:dyDescent="0.15">
      <c r="B33" s="290"/>
      <c r="G33" s="290"/>
      <c r="I33" s="290"/>
    </row>
    <row r="34" spans="2:125" ht="12.9" x14ac:dyDescent="0.15">
      <c r="C34" s="290"/>
      <c r="P34" s="290"/>
      <c r="R34" s="290"/>
      <c r="U34" s="290"/>
    </row>
    <row r="35" spans="2:125" ht="12.9"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2.9" x14ac:dyDescent="0.15">
      <c r="F36" s="290"/>
      <c r="H36" s="290"/>
      <c r="J36" s="290"/>
      <c r="K36" s="290"/>
      <c r="L36" s="290"/>
      <c r="M36" s="290"/>
      <c r="N36" s="290"/>
      <c r="O36" s="290"/>
      <c r="Q36" s="290"/>
      <c r="S36" s="290"/>
      <c r="V36" s="290"/>
    </row>
    <row r="37" spans="2:125" ht="12.9" x14ac:dyDescent="0.15"/>
    <row r="38" spans="2:125" ht="12.9" x14ac:dyDescent="0.15"/>
    <row r="39" spans="2:125" ht="12.9" x14ac:dyDescent="0.15"/>
    <row r="40" spans="2:125" ht="12.9" x14ac:dyDescent="0.15">
      <c r="U40" s="290"/>
    </row>
    <row r="41" spans="2:125" ht="12.9" x14ac:dyDescent="0.15">
      <c r="R41" s="290"/>
    </row>
    <row r="42" spans="2:125" ht="12.9"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2.9" x14ac:dyDescent="0.15">
      <c r="Q43" s="290"/>
      <c r="S43" s="290"/>
      <c r="V43" s="290"/>
    </row>
    <row r="44" spans="2:125" ht="12.9" x14ac:dyDescent="0.15"/>
    <row r="45" spans="2:125" ht="12.9" x14ac:dyDescent="0.15"/>
    <row r="46" spans="2:125" ht="12.9" x14ac:dyDescent="0.15"/>
    <row r="47" spans="2:125" ht="12.9" x14ac:dyDescent="0.15"/>
    <row r="48" spans="2:125" ht="12.9" x14ac:dyDescent="0.15"/>
    <row r="49" ht="12.9" x14ac:dyDescent="0.15"/>
    <row r="50" ht="12.9" x14ac:dyDescent="0.15"/>
    <row r="51" ht="12.9" x14ac:dyDescent="0.15"/>
    <row r="52" ht="12.9" x14ac:dyDescent="0.15"/>
    <row r="53" ht="12.9" x14ac:dyDescent="0.15"/>
    <row r="54" ht="12.9" x14ac:dyDescent="0.15"/>
    <row r="55" ht="12.9" x14ac:dyDescent="0.15"/>
    <row r="56" ht="12.9" x14ac:dyDescent="0.15"/>
    <row r="57" ht="12.9" x14ac:dyDescent="0.15"/>
    <row r="58" ht="12.9" x14ac:dyDescent="0.15"/>
    <row r="59" ht="12.9" x14ac:dyDescent="0.15"/>
    <row r="60" ht="12.9" x14ac:dyDescent="0.15"/>
    <row r="61" ht="12.9" x14ac:dyDescent="0.15"/>
    <row r="62" ht="12.9" x14ac:dyDescent="0.15"/>
    <row r="63" ht="12.9" x14ac:dyDescent="0.15"/>
    <row r="64" ht="12.9" x14ac:dyDescent="0.15"/>
    <row r="65" ht="12.9" x14ac:dyDescent="0.15"/>
    <row r="66" ht="12.9" x14ac:dyDescent="0.15"/>
    <row r="67" ht="12.9" x14ac:dyDescent="0.15"/>
    <row r="68" ht="12.9" x14ac:dyDescent="0.15"/>
    <row r="69" ht="12.9" x14ac:dyDescent="0.15"/>
    <row r="70" ht="12.9" x14ac:dyDescent="0.15"/>
    <row r="71" ht="12.9" x14ac:dyDescent="0.15"/>
    <row r="72" ht="12.9" x14ac:dyDescent="0.15"/>
    <row r="73" ht="12.9" x14ac:dyDescent="0.15"/>
    <row r="74" ht="12.9" x14ac:dyDescent="0.15"/>
    <row r="75" ht="12.9" x14ac:dyDescent="0.15"/>
    <row r="76" ht="12.9" x14ac:dyDescent="0.15"/>
    <row r="77" ht="12.9" x14ac:dyDescent="0.15"/>
    <row r="78" ht="12.9" x14ac:dyDescent="0.15"/>
    <row r="79" ht="12.9" x14ac:dyDescent="0.15"/>
    <row r="80"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row r="90" ht="12.9" x14ac:dyDescent="0.15"/>
    <row r="91" ht="12.9" x14ac:dyDescent="0.15"/>
    <row r="92" ht="13.6" customHeight="1" x14ac:dyDescent="0.15"/>
    <row r="93" ht="13.6" customHeight="1" x14ac:dyDescent="0.15"/>
    <row r="94" ht="13.6" customHeight="1" x14ac:dyDescent="0.15"/>
    <row r="95" ht="13.6" customHeight="1" x14ac:dyDescent="0.15"/>
    <row r="96" ht="13.6" customHeight="1" x14ac:dyDescent="0.15"/>
    <row r="97" ht="13.6" customHeight="1" x14ac:dyDescent="0.15"/>
    <row r="98" ht="13.6" customHeight="1" x14ac:dyDescent="0.15"/>
    <row r="99" ht="13.6" customHeight="1" x14ac:dyDescent="0.15"/>
    <row r="100" ht="13.6" customHeight="1" x14ac:dyDescent="0.15"/>
    <row r="101" ht="13.6" customHeight="1" x14ac:dyDescent="0.15"/>
    <row r="102" ht="13.6" customHeight="1" x14ac:dyDescent="0.15"/>
    <row r="103" ht="13.6" customHeight="1" x14ac:dyDescent="0.15"/>
    <row r="104" ht="13.6" customHeight="1" x14ac:dyDescent="0.15"/>
    <row r="105" ht="13.6" customHeight="1" x14ac:dyDescent="0.15"/>
    <row r="106" ht="13.6" customHeight="1" x14ac:dyDescent="0.15"/>
    <row r="107" ht="13.6" customHeight="1" x14ac:dyDescent="0.15"/>
    <row r="108" ht="13.6" customHeight="1" x14ac:dyDescent="0.15"/>
    <row r="109" ht="13.6" customHeight="1" x14ac:dyDescent="0.15"/>
    <row r="110" ht="13.6" customHeight="1" x14ac:dyDescent="0.15"/>
    <row r="111" ht="13.6" customHeight="1" x14ac:dyDescent="0.15"/>
    <row r="112"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91" t="s">
        <v>550</v>
      </c>
    </row>
    <row r="117" spans="125:125" ht="13.6" hidden="1" customHeight="1" x14ac:dyDescent="0.15"/>
    <row r="118" spans="125:125" ht="13.6" hidden="1" customHeight="1" x14ac:dyDescent="0.15"/>
    <row r="119" spans="125:125" ht="13.6" hidden="1" customHeight="1" x14ac:dyDescent="0.15"/>
    <row r="120" spans="125:125" ht="13.6" hidden="1" customHeight="1" x14ac:dyDescent="0.15"/>
    <row r="121" spans="125:125" ht="13.6" hidden="1" customHeight="1" x14ac:dyDescent="0.15"/>
    <row r="122" spans="125:125" ht="13.6" hidden="1" customHeight="1" x14ac:dyDescent="0.15"/>
    <row r="123" spans="125:125" ht="13.6" hidden="1" customHeight="1" x14ac:dyDescent="0.15"/>
    <row r="124" spans="125:125" ht="13.6" hidden="1" customHeight="1" x14ac:dyDescent="0.15"/>
    <row r="125" spans="125:125" ht="13.6" hidden="1" customHeight="1" x14ac:dyDescent="0.15"/>
    <row r="126" spans="125:125" ht="13.6" hidden="1" customHeight="1" x14ac:dyDescent="0.15"/>
    <row r="127" spans="125:125" ht="13.6" hidden="1" customHeight="1" x14ac:dyDescent="0.15"/>
    <row r="128" spans="125:125" ht="13.6" hidden="1" customHeight="1" x14ac:dyDescent="0.15"/>
    <row r="129" ht="13.6" hidden="1" customHeight="1" x14ac:dyDescent="0.15"/>
    <row r="130" ht="13.6" hidden="1" customHeight="1" x14ac:dyDescent="0.15"/>
    <row r="131" ht="13.6" hidden="1" customHeight="1" x14ac:dyDescent="0.15"/>
    <row r="132" ht="13.6" hidden="1" customHeight="1" x14ac:dyDescent="0.15"/>
  </sheetData>
  <sheetProtection algorithmName="SHA-512" hashValue="0ELEw5JNyBRbbJ4onHth5PSLX6C2MMJ3U9lyDSNuD08snsX3Uie9J3GCZz6b4nj16soRRbDbmlTWKi7JSwaquA==" saltValue="45fPnA9ccYeXV5RiKHKC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6"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1" t="s">
        <v>3</v>
      </c>
      <c r="D47" s="1231"/>
      <c r="E47" s="1232"/>
      <c r="F47" s="11">
        <v>3.6</v>
      </c>
      <c r="G47" s="12">
        <v>7.09</v>
      </c>
      <c r="H47" s="12">
        <v>5.79</v>
      </c>
      <c r="I47" s="12">
        <v>5.94</v>
      </c>
      <c r="J47" s="13">
        <v>6.42</v>
      </c>
    </row>
    <row r="48" spans="2:10" ht="57.75" customHeight="1" x14ac:dyDescent="0.15">
      <c r="B48" s="14"/>
      <c r="C48" s="1233" t="s">
        <v>4</v>
      </c>
      <c r="D48" s="1233"/>
      <c r="E48" s="1234"/>
      <c r="F48" s="15">
        <v>6.11</v>
      </c>
      <c r="G48" s="16">
        <v>4.8</v>
      </c>
      <c r="H48" s="16">
        <v>4.54</v>
      </c>
      <c r="I48" s="16">
        <v>6.32</v>
      </c>
      <c r="J48" s="17">
        <v>4.51</v>
      </c>
    </row>
    <row r="49" spans="2:10" ht="57.75" customHeight="1" thickBot="1" x14ac:dyDescent="0.2">
      <c r="B49" s="18"/>
      <c r="C49" s="1235" t="s">
        <v>5</v>
      </c>
      <c r="D49" s="1235"/>
      <c r="E49" s="1236"/>
      <c r="F49" s="19" t="s">
        <v>556</v>
      </c>
      <c r="G49" s="20">
        <v>0.1</v>
      </c>
      <c r="H49" s="20" t="s">
        <v>557</v>
      </c>
      <c r="I49" s="20" t="s">
        <v>558</v>
      </c>
      <c r="J49" s="21" t="s">
        <v>559</v>
      </c>
    </row>
    <row r="50" spans="2:10" ht="13.6" customHeight="1" x14ac:dyDescent="0.15"/>
    <row r="51" spans="2:10" ht="13.6" hidden="1" customHeight="1" x14ac:dyDescent="0.15"/>
    <row r="52" spans="2:10" ht="13.6" hidden="1" customHeight="1" x14ac:dyDescent="0.15"/>
    <row r="53" spans="2:10" ht="13.6" hidden="1" customHeight="1" x14ac:dyDescent="0.15"/>
  </sheetData>
  <sheetProtection algorithmName="SHA-512" hashValue="PnPrvLH5XXUMV+Gnob9FsxxKzkZYiVtFntDjSzOUQR8Tt9jRJ6C/YnSklgma1xpU5X02D2EGthqATmDuuuF5lQ==" saltValue="mVzrgbscngZHchVWHF9l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八千代市</cp:lastModifiedBy>
  <cp:lastPrinted>2020-03-19T05:36:30Z</cp:lastPrinted>
  <dcterms:created xsi:type="dcterms:W3CDTF">2020-02-10T03:12:49Z</dcterms:created>
  <dcterms:modified xsi:type="dcterms:W3CDTF">2021-03-31T00:45:33Z</dcterms:modified>
  <cp:category/>
</cp:coreProperties>
</file>