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jo16092\Desktop\"/>
    </mc:Choice>
  </mc:AlternateContent>
  <bookViews>
    <workbookView xWindow="0" yWindow="0" windowWidth="28800" windowHeight="12210" tabRatio="8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<sst xmlns="http://schemas.openxmlformats.org/spreadsheetml/2006/main" count="1081" uniqueCount="600">
  <si>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</si>
  <si>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</si>
  <si>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</si>
  <si>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</si>
  <si>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</si>
  <si>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</si>
  <si>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</si>
  <si>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</si>
  <si>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</si>
  <si>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</si>
  <si>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</si>
  <si>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</si>
  <si>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</si>
  <si>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</si>
  <si>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</si>
  <si>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</si>
  <si>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</si>
  <si>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</si>
  <si>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</si>
  <si>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</si>
  <si>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</si>
  <si>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</si>
  <si>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</si>
  <si>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</si>
  <si>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</si>
  <si>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</si>
  <si>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</si>
  <si>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</si>
  <si>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</si>
  <si>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</si>
  <si>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</si>
  <si>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</si>
  <si>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</si>
  <si>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</si>
  <si>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</si>
  <si>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</si>
  <si>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</si>
  <si>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</si>
  <si>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</si>
  <si>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</si>
  <si>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</si>
  <si>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</si>
  <si>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</si>
  <si>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</si>
  <si>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</si>
  <si>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</si>
  <si>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</si>
  <si>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</si>
  <si>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</si>
  <si>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</si>
  <si>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</si>
  <si>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</si>
  <si>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</si>
  <si>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</si>
  <si>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</si>
  <si>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</si>
  <si>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</si>
  <si>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</si>
  <si>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</si>
  <si>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</si>
  <si>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</si>
  <si>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</si>
  <si>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</si>
  <si>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</si>
  <si>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</si>
  <si>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</si>
  <si>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</si>
  <si>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</si>
  <si>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</si>
  <si>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</si>
  <si>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</si>
  <si>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</si>
  <si>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</si>
  <si>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</si>
  <si>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</si>
  <si>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</si>
  <si>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</si>
  <si>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</si>
  <si>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</si>
  <si>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</si>
  <si>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</si>
  <si>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</si>
  <si>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</si>
  <si>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</si>
  <si>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</si>
  <si>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</si>
  <si>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</si>
  <si>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</si>
  <si>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</si>
  <si>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</si>
  <si>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</si>
  <si>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</si>
  <si>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</si>
  <si>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</si>
  <si>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</si>
  <si>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</si>
  <si>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</si>
  <si>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</si>
  <si>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</si>
  <si>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</si>
  <si>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</si>
  <si>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</si>
  <si>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</si>
  <si>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</si>
  <si>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</si>
  <si>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</si>
  <si>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</si>
  <si>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</si>
  <si>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</si>
  <si>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</si>
  <si>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</si>
  <si>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</si>
  <si>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</si>
  <si>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</si>
  <si>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</si>
  <si>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</si>
  <si>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</si>
  <si>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</si>
  <si>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</si>
  <si>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</si>
  <si>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</si>
  <si>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</si>
  <si>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</si>
  <si>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</si>
  <si>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</si>
  <si>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</si>
  <si>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</si>
  <si>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</si>
  <si>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</si>
  <si>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</si>
  <si>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</si>
  <si>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</si>
  <si>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</si>
  <si>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</si>
  <si>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</si>
  <si>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</si>
  <si>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</si>
  <si>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</si>
  <si>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</si>
  <si>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</si>
  <si>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</si>
  <si>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</si>
  <si>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</si>
  <si>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</si>
  <si>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</si>
  <si>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</si>
  <si>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</si>
  <si>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</si>
  <si>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</si>
  <si>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</si>
  <si>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</si>
  <si>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</si>
  <si>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</si>
  <si>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</si>
  <si>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</si>
  <si>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</si>
  <si>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</si>
  <si>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</si>
  <si>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</si>
  <si>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</si>
  <si>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</si>
  <si>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</si>
  <si>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</si>
  <si>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</si>
  <si>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</si>
  <si>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</si>
  <si>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</si>
  <si>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</si>
  <si>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</si>
  <si>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</si>
  <si>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</si>
  <si>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</si>
  <si>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</si>
  <si>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</si>
  <si>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</si>
  <si>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</si>
  <si>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</si>
  <si>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</si>
  <si>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</si>
  <si>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</si>
  <si>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</si>
  <si>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</si>
  <si>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</si>
  <si>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</si>
  <si>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</si>
  <si>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</si>
  <si>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</si>
  <si>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</si>
  <si>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</si>
  <si>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</si>
  <si>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</si>
  <si>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</si>
  <si>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</si>
  <si>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</si>
  <si>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</si>
  <si>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</si>
  <si>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</si>
  <si>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</si>
  <si>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</si>
  <si>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</si>
  <si>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</si>
  <si>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</si>
  <si>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</si>
  <si>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</si>
  <si>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</si>
  <si>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</si>
  <si>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</si>
  <si>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千葉県八千代市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</si>
  <si>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</si>
  <si>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</si>
  <si>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</si>
  <si>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</si>
  <si>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</si>
  <si>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</si>
  <si>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</si>
  <si>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</si>
  <si>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</si>
  <si>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</si>
  <si>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</si>
  <si>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</si>
  <si>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</si>
  <si>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</si>
  <si>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</si>
  <si>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</si>
  <si>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</si>
  <si>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</si>
  <si>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</si>
  <si>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</si>
  <si>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</si>
  <si>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</si>
  <si>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</si>
  <si>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</si>
  <si>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</si>
  <si>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</si>
  <si>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</si>
  <si>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</si>
  <si>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</si>
  <si>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</si>
  <si>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</si>
  <si>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</si>
  <si>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</si>
  <si>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</si>
  <si>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</si>
  <si>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</si>
  <si>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</si>
  <si>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</si>
  <si>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</si>
  <si>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</si>
  <si>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</si>
  <si>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</si>
  <si>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</si>
  <si>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</si>
  <si>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</si>
  <si>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</si>
  <si>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</si>
  <si>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</si>
  <si>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</si>
  <si>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</si>
  <si>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</si>
  <si>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</si>
  <si>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</si>
  <si>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</si>
  <si>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</si>
  <si>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</si>
  <si>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</si>
  <si>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</si>
  <si>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</si>
  <si>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</si>
  <si>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</si>
  <si>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</si>
  <si>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</si>
  <si>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</si>
  <si>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</si>
  <si>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</si>
  <si>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</si>
  <si>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</si>
  <si>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</si>
  <si>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</si>
  <si>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</si>
  <si>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</si>
  <si>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</si>
  <si>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</si>
  <si>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</si>
  <si>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</si>
  <si>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</si>
  <si>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</si>
  <si>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</si>
  <si>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</si>
  <si>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</si>
  <si>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</si>
  <si>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</si>
  <si>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</si>
  <si>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</si>
  <si>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</si>
  <si>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</si>
  <si>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</si>
  <si>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</si>
  <si>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</si>
  <si>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</si>
  <si>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</si>
  <si>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</si>
  <si>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</si>
  <si>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</si>
  <si>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</si>
  <si>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</si>
  <si>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</si>
  <si>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</si>
  <si>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</si>
  <si>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</si>
  <si>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</si>
  <si>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</si>
  <si>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</si>
  <si>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</si>
  <si>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</si>
  <si>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</si>
  <si>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</si>
  <si>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</si>
  <si>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</si>
  <si>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</si>
  <si>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</si>
  <si>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</si>
  <si>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</si>
  <si>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</si>
  <si>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</si>
  <si>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</si>
  <si>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</si>
  <si>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</si>
  <si>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</si>
  <si>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</si>
  <si>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</si>
  <si>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</si>
  <si>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</si>
  <si>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</si>
  <si>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</si>
  <si>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</si>
  <si>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</si>
  <si>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</si>
  <si>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</si>
  <si>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</si>
  <si>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</si>
  <si>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</si>
  <si>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</si>
  <si>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</si>
  <si>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</si>
  <si>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</si>
  <si>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</si>
  <si>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</si>
  <si>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</si>
  <si>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</si>
  <si>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</si>
  <si>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</si>
  <si>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</si>
  <si>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</si>
  <si>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</si>
  <si>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</si>
  <si>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</si>
  <si>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</si>
  <si>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千葉県八千代市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</si>
  <si>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</si>
  <si>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</si>
  <si>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</si>
  <si>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</si>
  <si>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</si>
  <si>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</si>
  <si>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</si>
  <si>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</si>
  <si>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</si>
  <si>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</si>
  <si>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</si>
  <si>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</si>
  <si>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</si>
  <si>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</si>
  <si>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</si>
  <si>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</si>
  <si>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</si>
  <si>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</si>
  <si>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</si>
  <si>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</si>
  <si>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</si>
  <si>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</si>
  <si>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</si>
  <si>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</si>
  <si>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</si>
  <si>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</si>
  <si>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</si>
  <si>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</si>
  <si>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</si>
  <si>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</si>
  <si>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</si>
  <si>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</si>
  <si>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</si>
  <si>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</si>
  <si>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</si>
  <si>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</si>
  <si>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</si>
  <si>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</si>
  <si>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</si>
  <si>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</si>
  <si>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</si>
  <si>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</si>
  <si>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</si>
  <si>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</si>
  <si>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</si>
  <si>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</si>
  <si>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</si>
  <si>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</si>
  <si>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</si>
  <si>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</si>
  <si>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</si>
  <si>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</si>
  <si>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</si>
  <si>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</si>
  <si>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</si>
  <si>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</si>
  <si>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</si>
  <si>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</si>
  <si>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</si>
  <si>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</si>
  <si>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</si>
  <si>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</si>
  <si>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</si>
  <si>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</si>
  <si>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</si>
  <si>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</si>
  <si>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</si>
  <si>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</si>
  <si>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</si>
  <si>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</si>
  <si>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</si>
  <si>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</si>
  <si>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</si>
  <si>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</si>
  <si>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</si>
  <si>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</si>
  <si>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</si>
  <si>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</si>
  <si>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</si>
  <si>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</si>
  <si>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</si>
  <si>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</si>
  <si>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</si>
  <si>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</si>
  <si>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</si>
  <si>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</si>
  <si>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</si>
  <si>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</si>
  <si>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</si>
  <si>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</si>
  <si>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</si>
  <si>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</si>
  <si>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</si>
  <si>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</si>
  <si>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</si>
  <si>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</si>
  <si>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</si>
  <si>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</si>
  <si>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</si>
  <si>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</si>
  <si>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</si>
  <si>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</si>
  <si>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</si>
  <si>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</si>
  <si>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</si>
  <si>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</si>
  <si>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</si>
  <si>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</si>
  <si>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</si>
  <si>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</si>
  <si>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</si>
  <si>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</si>
  <si>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</si>
  <si>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</si>
  <si>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</si>
  <si>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</si>
  <si>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</si>
  <si>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</si>
  <si>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</si>
  <si>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</si>
  <si>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</si>
  <si>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</si>
  <si>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</si>
  <si>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</si>
  <si>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</si>
  <si>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</si>
  <si>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</si>
  <si>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</si>
  <si>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</si>
  <si>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</si>
  <si>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</si>
  <si>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</si>
  <si>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</si>
  <si>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</si>
  <si>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</si>
  <si>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</si>
  <si>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</si>
  <si>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</si>
  <si>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</si>
  <si>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</si>
  <si>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</si>
  <si>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</si>
  <si>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</si>
  <si>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</si>
  <si>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</si>
  <si>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</si>
  <si>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</si>
  <si>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</si>
  <si>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</si>
  <si>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</si>
  <si>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</si>
  <si>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</si>
  <si>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</si>
  <si>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</si>
  <si>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</si>
  <si>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</si>
  <si>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</si>
  <si>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</si>
  <si>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</si>
  <si>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</si>
  <si>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</si>
  <si>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</si>
  <si>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</si>
  <si>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</si>
  <si>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</si>
  <si>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</si>
  <si>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</si>
  <si>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</si>
  <si>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</si>
  <si>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</si>
  <si>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</si>
  <si>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</si>
  <si>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</si>
  <si>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</si>
  <si>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</si>
  <si>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</si>
  <si>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</si>
  <si>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</si>
  <si>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</si>
  <si>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</si>
  <si>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</si>
  <si>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</si>
  <si>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</si>
  <si>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</si>
  <si>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</si>
  <si>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</si>
  <si>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</si>
  <si>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</si>
  <si>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</si>
  <si>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</si>
  <si>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</si>
  <si>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</si>
  <si>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</si>
  <si>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8.80</t>
  </si>
  <si>
    <t>▲ 3.73</t>
  </si>
  <si>
    <t>▲ 0.23</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</si>
  <si>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</si>
  <si>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</si>
  <si>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</si>
  <si>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</si>
  <si>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</si>
  <si>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</si>
  <si>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</si>
  <si>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</si>
  <si>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</si>
  <si>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</si>
  <si>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</si>
  <si>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</si>
  <si>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</si>
  <si>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</si>
  <si>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</si>
  <si>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四市複合事務組合（一般会計）</t>
    <rPh sb="0" eb="1">
      <t>ヨン</t>
    </rPh>
    <rPh sb="1" eb="2">
      <t>シ</t>
    </rPh>
    <rPh sb="2" eb="4">
      <t>フクゴウ</t>
    </rPh>
    <rPh sb="4" eb="6">
      <t>ジム</t>
    </rPh>
    <rPh sb="6" eb="8">
      <t>クミアイ</t>
    </rPh>
    <phoneticPr fontId="5"/>
  </si>
  <si>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phoneticPr fontId="5"/>
  </si>
  <si>
    <t>印旛利根川水防事務組合（一般会計）</t>
    <rPh sb="0" eb="2">
      <t>インバ</t>
    </rPh>
    <rPh sb="2" eb="4">
      <t>トネ</t>
    </rPh>
    <rPh sb="4" eb="5">
      <t>ガワ</t>
    </rPh>
    <rPh sb="5" eb="7">
      <t>スイボウ</t>
    </rPh>
    <rPh sb="7" eb="9">
      <t>ジム</t>
    </rPh>
    <rPh sb="9" eb="11">
      <t>クミアイ</t>
    </rPh>
    <phoneticPr fontId="5"/>
  </si>
  <si>
    <t>八千代市水道サービス</t>
  </si>
  <si>
    <t>八千代市環境緑化公社</t>
  </si>
  <si>
    <t>八千代市文化・スポーツ振興財団</t>
  </si>
  <si>
    <t>東葉高速鉄道</t>
  </si>
  <si>
    <t>-</t>
    <phoneticPr fontId="2"/>
  </si>
  <si>
    <t>-</t>
    <phoneticPr fontId="2"/>
  </si>
  <si>
    <t>庁舎整備基金</t>
    <phoneticPr fontId="11"/>
  </si>
  <si>
    <t>市営霊園基金</t>
    <phoneticPr fontId="11"/>
  </si>
  <si>
    <t>八千代こども国際平和文化基金</t>
    <phoneticPr fontId="11"/>
  </si>
  <si>
    <t>福祉基金</t>
    <phoneticPr fontId="11"/>
  </si>
  <si>
    <t>ふるさと応援基金</t>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</si>
  <si>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</si>
  <si>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</si>
  <si>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</si>
  <si>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</si>
  <si>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</si>
  <si>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</si>
  <si>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</si>
  <si>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及び実質公債費比率については，前年に引き続き改善傾向にあるが，類似団体と比較すると未だ高い水準にあるため，今後，将来負担を伴う事業については特に留意し，財政構造の弾力性を確保する上でも，市債借入を可能なかぎり抑制し，後年度負担に配慮した財政運営に努めていく。</t>
    <rPh sb="21" eb="23">
      <t>ゼンネン</t>
    </rPh>
    <rPh sb="24" eb="25">
      <t>ヒ</t>
    </rPh>
    <rPh sb="26" eb="27">
      <t>ツヅ</t>
    </rPh>
    <rPh sb="28" eb="30">
      <t>カイゼン</t>
    </rPh>
    <rPh sb="30" eb="32">
      <t>ケイコウ</t>
    </rPh>
    <rPh sb="47" eb="48">
      <t>イマ</t>
    </rPh>
    <rPh sb="95" eb="96">
      <t>ウエ</t>
    </rPh>
    <rPh sb="99" eb="101">
      <t>シサイ</t>
    </rPh>
    <rPh sb="101" eb="103">
      <t>カリイレ</t>
    </rPh>
    <rPh sb="104" eb="106">
      <t>カノウ</t>
    </rPh>
    <rPh sb="110" eb="112">
      <t>ヨクセイ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</si>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</sst>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3B4D-4E4B-9B4B-6A37545517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33504</c:v>
                </c:pt>
                <c:pt idx="1">
                  <c:v>71222</c:v>
                </c:pt>
                <c:pt idx="2">
                  <c:v>40896</c:v>
                </c:pt>
                <c:pt idx="3">
                  <c:v>31271</c:v>
                </c:pt>
                <c:pt idx="4">
                  <c:v>18865</c:v>
                </c:pt>
              </c:numCache>
            </c:numRef>
          </c:val>
          <c:smooth val="0"/>
          <c:extLst>
            <c:ext xmlns:c16="http://schemas.microsoft.com/office/drawing/2014/chart" uri="{C3380CC4-5D6E-409C-BE32-E72D297353CC}">
              <c16:uniqueId val="{00000001-3B4D-4E4B-9B4B-6A3754551769}"/>
            </c:ext>
          </c:extLst>
        </c:ser>
        <c:dLbls>
          <c:showLegendKey val="0"/>
          <c:showVal val="0"/>
          <c:showCatName val="0"/>
          <c:showSerName val="0"/>
          <c:showPercent val="0"/>
          <c:showBubbleSize val="0"/>
        </c:dLbls>
        <c:marker val="1"/>
        <c:smooth val="0"/>
        <c:axId val="251502824"/>
        <c:axId val="251503208"/>
      </c:lineChart>
      <c:catAx>
        <c:axId val="251502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03208"/>
        <c:crosses val="autoZero"/>
        <c:auto val="1"/>
        <c:lblAlgn val="ctr"/>
        <c:lblOffset val="100"/>
        <c:tickLblSkip val="1"/>
        <c:tickMarkSkip val="1"/>
        <c:noMultiLvlLbl val="0"/>
      </c:catAx>
      <c:valAx>
        <c:axId val="251503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502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c:v>
                </c:pt>
                <c:pt idx="1">
                  <c:v>6.11</c:v>
                </c:pt>
                <c:pt idx="2">
                  <c:v>4.8</c:v>
                </c:pt>
                <c:pt idx="3">
                  <c:v>4.54</c:v>
                </c:pt>
                <c:pt idx="4">
                  <c:v>6.32</c:v>
                </c:pt>
              </c:numCache>
            </c:numRef>
          </c:val>
          <c:extLst>
            <c:ext xmlns:c16="http://schemas.microsoft.com/office/drawing/2014/chart" uri="{C3380CC4-5D6E-409C-BE32-E72D297353CC}">
              <c16:uniqueId val="{00000000-934E-4678-90AB-8734608219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7.76</c:v>
                </c:pt>
                <c:pt idx="1">
                  <c:v>3.6</c:v>
                </c:pt>
                <c:pt idx="2">
                  <c:v>7.09</c:v>
                </c:pt>
                <c:pt idx="3">
                  <c:v>5.79</c:v>
                </c:pt>
                <c:pt idx="4">
                  <c:v>5.94</c:v>
                </c:pt>
              </c:numCache>
            </c:numRef>
          </c:val>
          <c:extLst>
            <c:ext xmlns:c16="http://schemas.microsoft.com/office/drawing/2014/chart" uri="{C3380CC4-5D6E-409C-BE32-E72D297353CC}">
              <c16:uniqueId val="{00000001-934E-4678-90AB-87346082194F}"/>
            </c:ext>
          </c:extLst>
        </c:ser>
        <c:dLbls>
          <c:showLegendKey val="0"/>
          <c:showVal val="0"/>
          <c:showCatName val="0"/>
          <c:showSerName val="0"/>
          <c:showPercent val="0"/>
          <c:showBubbleSize val="0"/>
        </c:dLbls>
        <c:gapWidth val="250"/>
        <c:overlap val="100"/>
        <c:axId val="285075968"/>
        <c:axId val="28507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2.63</c:v>
                </c:pt>
                <c:pt idx="1">
                  <c:v>-8.8000000000000007</c:v>
                </c:pt>
                <c:pt idx="2">
                  <c:v>0.1</c:v>
                </c:pt>
                <c:pt idx="3">
                  <c:v>-3.73</c:v>
                </c:pt>
                <c:pt idx="4">
                  <c:v>-0.23</c:v>
                </c:pt>
              </c:numCache>
            </c:numRef>
          </c:val>
          <c:smooth val="0"/>
          <c:extLst>
            <c:ext xmlns:c16="http://schemas.microsoft.com/office/drawing/2014/chart" uri="{C3380CC4-5D6E-409C-BE32-E72D297353CC}">
              <c16:uniqueId val="{00000002-934E-4678-90AB-87346082194F}"/>
            </c:ext>
          </c:extLst>
        </c:ser>
        <c:dLbls>
          <c:showLegendKey val="0"/>
          <c:showVal val="0"/>
          <c:showCatName val="0"/>
          <c:showSerName val="0"/>
          <c:showPercent val="0"/>
          <c:showBubbleSize val="0"/>
        </c:dLbls>
        <c:marker val="1"/>
        <c:smooth val="0"/>
        <c:axId val="285075968"/>
        <c:axId val="285076352"/>
      </c:lineChart>
      <c:catAx>
        <c:axId val="2850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076352"/>
        <c:crosses val="autoZero"/>
        <c:auto val="1"/>
        <c:lblAlgn val="ctr"/>
        <c:lblOffset val="100"/>
        <c:tickLblSkip val="1"/>
        <c:tickMarkSkip val="1"/>
        <c:noMultiLvlLbl val="0"/>
      </c:catAx>
      <c:valAx>
        <c:axId val="2850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DC-4BE0-B739-C1E7DFBC86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C-4BE0-B739-C1E7DFBC86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DC-4BE0-B739-C1E7DFBC8678}"/>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C-4BE0-B739-C1E7DFBC86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0.05</c:v>
                </c:pt>
                <c:pt idx="8">
                  <c:v>#N/A</c:v>
                </c:pt>
                <c:pt idx="9">
                  <c:v>0.1</c:v>
                </c:pt>
              </c:numCache>
            </c:numRef>
          </c:val>
          <c:extLst>
            <c:ext xmlns:c16="http://schemas.microsoft.com/office/drawing/2014/chart" uri="{C3380CC4-5D6E-409C-BE32-E72D297353CC}">
              <c16:uniqueId val="{00000004-51DC-4BE0-B739-C1E7DFBC867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0.41</c:v>
                </c:pt>
                <c:pt idx="4">
                  <c:v>#N/A</c:v>
                </c:pt>
                <c:pt idx="5">
                  <c:v>0.6</c:v>
                </c:pt>
                <c:pt idx="6">
                  <c:v>#N/A</c:v>
                </c:pt>
                <c:pt idx="7">
                  <c:v>0.63</c:v>
                </c:pt>
                <c:pt idx="8">
                  <c:v>#N/A</c:v>
                </c:pt>
                <c:pt idx="9">
                  <c:v>0.66</c:v>
                </c:pt>
              </c:numCache>
            </c:numRef>
          </c:val>
          <c:extLst>
            <c:ext xmlns:c16="http://schemas.microsoft.com/office/drawing/2014/chart" uri="{C3380CC4-5D6E-409C-BE32-E72D297353CC}">
              <c16:uniqueId val="{00000005-51DC-4BE0-B739-C1E7DFBC867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2.64</c:v>
                </c:pt>
                <c:pt idx="4">
                  <c:v>#N/A</c:v>
                </c:pt>
                <c:pt idx="5">
                  <c:v>1.31</c:v>
                </c:pt>
                <c:pt idx="6">
                  <c:v>#N/A</c:v>
                </c:pt>
                <c:pt idx="7">
                  <c:v>1.73</c:v>
                </c:pt>
                <c:pt idx="8">
                  <c:v>#N/A</c:v>
                </c:pt>
                <c:pt idx="9">
                  <c:v>2.35</c:v>
                </c:pt>
              </c:numCache>
            </c:numRef>
          </c:val>
          <c:extLst>
            <c:ext xmlns:c16="http://schemas.microsoft.com/office/drawing/2014/chart" uri="{C3380CC4-5D6E-409C-BE32-E72D297353CC}">
              <c16:uniqueId val="{00000006-51DC-4BE0-B739-C1E7DFBC867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0.84</c:v>
                </c:pt>
                <c:pt idx="2">
                  <c:v>#N/A</c:v>
                </c:pt>
                <c:pt idx="3">
                  <c:v>0.91</c:v>
                </c:pt>
                <c:pt idx="4">
                  <c:v>#N/A</c:v>
                </c:pt>
                <c:pt idx="5">
                  <c:v>1.39</c:v>
                </c:pt>
                <c:pt idx="6">
                  <c:v>#N/A</c:v>
                </c:pt>
                <c:pt idx="7">
                  <c:v>2.15</c:v>
                </c:pt>
                <c:pt idx="8">
                  <c:v>#N/A</c:v>
                </c:pt>
                <c:pt idx="9">
                  <c:v>2.93</c:v>
                </c:pt>
              </c:numCache>
            </c:numRef>
          </c:val>
          <c:extLst>
            <c:ext xmlns:c16="http://schemas.microsoft.com/office/drawing/2014/chart" uri="{C3380CC4-5D6E-409C-BE32-E72D297353CC}">
              <c16:uniqueId val="{00000007-51DC-4BE0-B739-C1E7DFBC86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7.07</c:v>
                </c:pt>
                <c:pt idx="2">
                  <c:v>#N/A</c:v>
                </c:pt>
                <c:pt idx="3">
                  <c:v>6.1</c:v>
                </c:pt>
                <c:pt idx="4">
                  <c:v>#N/A</c:v>
                </c:pt>
                <c:pt idx="5">
                  <c:v>4.79</c:v>
                </c:pt>
                <c:pt idx="6">
                  <c:v>#N/A</c:v>
                </c:pt>
                <c:pt idx="7">
                  <c:v>4.53</c:v>
                </c:pt>
                <c:pt idx="8">
                  <c:v>#N/A</c:v>
                </c:pt>
                <c:pt idx="9">
                  <c:v>6.31</c:v>
                </c:pt>
              </c:numCache>
            </c:numRef>
          </c:val>
          <c:extLst>
            <c:ext xmlns:c16="http://schemas.microsoft.com/office/drawing/2014/chart" uri="{C3380CC4-5D6E-409C-BE32-E72D297353CC}">
              <c16:uniqueId val="{00000008-51DC-4BE0-B739-C1E7DFBC86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10.130000000000001</c:v>
                </c:pt>
                <c:pt idx="2">
                  <c:v>#N/A</c:v>
                </c:pt>
                <c:pt idx="3">
                  <c:v>8.7200000000000006</c:v>
                </c:pt>
                <c:pt idx="4">
                  <c:v>#N/A</c:v>
                </c:pt>
                <c:pt idx="5">
                  <c:v>7.33</c:v>
                </c:pt>
                <c:pt idx="6">
                  <c:v>#N/A</c:v>
                </c:pt>
                <c:pt idx="7">
                  <c:v>7.52</c:v>
                </c:pt>
                <c:pt idx="8">
                  <c:v>#N/A</c:v>
                </c:pt>
                <c:pt idx="9">
                  <c:v>7.03</c:v>
                </c:pt>
              </c:numCache>
            </c:numRef>
          </c:val>
          <c:extLst>
            <c:ext xmlns:c16="http://schemas.microsoft.com/office/drawing/2014/chart" uri="{C3380CC4-5D6E-409C-BE32-E72D297353CC}">
              <c16:uniqueId val="{00000009-51DC-4BE0-B739-C1E7DFBC8678}"/>
            </c:ext>
          </c:extLst>
        </c:ser>
        <c:dLbls>
          <c:showLegendKey val="0"/>
          <c:showVal val="0"/>
          <c:showCatName val="0"/>
          <c:showSerName val="0"/>
          <c:showPercent val="0"/>
          <c:showBubbleSize val="0"/>
        </c:dLbls>
        <c:gapWidth val="150"/>
        <c:overlap val="100"/>
        <c:axId val="293382424"/>
        <c:axId val="286745480"/>
      </c:barChart>
      <c:catAx>
        <c:axId val="29338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745480"/>
        <c:crosses val="autoZero"/>
        <c:auto val="1"/>
        <c:lblAlgn val="ctr"/>
        <c:lblOffset val="100"/>
        <c:tickLblSkip val="1"/>
        <c:tickMarkSkip val="1"/>
        <c:noMultiLvlLbl val="0"/>
      </c:catAx>
      <c:valAx>
        <c:axId val="286745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382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4297</c:v>
                </c:pt>
                <c:pt idx="5">
                  <c:v>4542</c:v>
                </c:pt>
                <c:pt idx="8">
                  <c:v>4212</c:v>
                </c:pt>
                <c:pt idx="11">
                  <c:v>4319</c:v>
                </c:pt>
                <c:pt idx="14">
                  <c:v>4451</c:v>
                </c:pt>
              </c:numCache>
            </c:numRef>
          </c:val>
          <c:extLst>
            <c:ext xmlns:c16="http://schemas.microsoft.com/office/drawing/2014/chart" uri="{C3380CC4-5D6E-409C-BE32-E72D297353CC}">
              <c16:uniqueId val="{00000000-838A-4F22-93C8-357EAAF89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A-4F22-93C8-357EAAF89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508</c:v>
                </c:pt>
                <c:pt idx="3">
                  <c:v>467</c:v>
                </c:pt>
                <c:pt idx="6">
                  <c:v>383</c:v>
                </c:pt>
                <c:pt idx="9">
                  <c:v>273</c:v>
                </c:pt>
                <c:pt idx="12">
                  <c:v>253</c:v>
                </c:pt>
              </c:numCache>
            </c:numRef>
          </c:val>
          <c:extLst>
            <c:ext xmlns:c16="http://schemas.microsoft.com/office/drawing/2014/chart" uri="{C3380CC4-5D6E-409C-BE32-E72D297353CC}">
              <c16:uniqueId val="{00000002-838A-4F22-93C8-357EAAF89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27</c:v>
                </c:pt>
                <c:pt idx="6">
                  <c:v>25</c:v>
                </c:pt>
                <c:pt idx="9">
                  <c:v>23</c:v>
                </c:pt>
                <c:pt idx="12">
                  <c:v>25</c:v>
                </c:pt>
              </c:numCache>
            </c:numRef>
          </c:val>
          <c:extLst>
            <c:ext xmlns:c16="http://schemas.microsoft.com/office/drawing/2014/chart" uri="{C3380CC4-5D6E-409C-BE32-E72D297353CC}">
              <c16:uniqueId val="{00000003-838A-4F22-93C8-357EAAF89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501</c:v>
                </c:pt>
                <c:pt idx="3">
                  <c:v>463</c:v>
                </c:pt>
                <c:pt idx="6">
                  <c:v>595</c:v>
                </c:pt>
                <c:pt idx="9">
                  <c:v>471</c:v>
                </c:pt>
                <c:pt idx="12">
                  <c:v>456</c:v>
                </c:pt>
              </c:numCache>
            </c:numRef>
          </c:val>
          <c:extLst>
            <c:ext xmlns:c16="http://schemas.microsoft.com/office/drawing/2014/chart" uri="{C3380CC4-5D6E-409C-BE32-E72D297353CC}">
              <c16:uniqueId val="{00000004-838A-4F22-93C8-357EAAF89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A-4F22-93C8-357EAAF89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A-4F22-93C8-357EAAF89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6034</c:v>
                </c:pt>
                <c:pt idx="3">
                  <c:v>5912</c:v>
                </c:pt>
                <c:pt idx="6">
                  <c:v>5539</c:v>
                </c:pt>
                <c:pt idx="9">
                  <c:v>5391</c:v>
                </c:pt>
                <c:pt idx="12">
                  <c:v>5494</c:v>
                </c:pt>
              </c:numCache>
            </c:numRef>
          </c:val>
          <c:extLst>
            <c:ext xmlns:c16="http://schemas.microsoft.com/office/drawing/2014/chart" uri="{C3380CC4-5D6E-409C-BE32-E72D297353CC}">
              <c16:uniqueId val="{00000007-838A-4F22-93C8-357EAAF89B43}"/>
            </c:ext>
          </c:extLst>
        </c:ser>
        <c:dLbls>
          <c:showLegendKey val="0"/>
          <c:showVal val="0"/>
          <c:showCatName val="0"/>
          <c:showSerName val="0"/>
          <c:showPercent val="0"/>
          <c:showBubbleSize val="0"/>
        </c:dLbls>
        <c:gapWidth val="100"/>
        <c:overlap val="100"/>
        <c:axId val="290073408"/>
        <c:axId val="292521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2773</c:v>
                </c:pt>
                <c:pt idx="2">
                  <c:v>#N/A</c:v>
                </c:pt>
                <c:pt idx="3">
                  <c:v>#N/A</c:v>
                </c:pt>
                <c:pt idx="4">
                  <c:v>2327</c:v>
                </c:pt>
                <c:pt idx="5">
                  <c:v>#N/A</c:v>
                </c:pt>
                <c:pt idx="6">
                  <c:v>#N/A</c:v>
                </c:pt>
                <c:pt idx="7">
                  <c:v>2330</c:v>
                </c:pt>
                <c:pt idx="8">
                  <c:v>#N/A</c:v>
                </c:pt>
                <c:pt idx="9">
                  <c:v>#N/A</c:v>
                </c:pt>
                <c:pt idx="10">
                  <c:v>1839</c:v>
                </c:pt>
                <c:pt idx="11">
                  <c:v>#N/A</c:v>
                </c:pt>
                <c:pt idx="12">
                  <c:v>#N/A</c:v>
                </c:pt>
                <c:pt idx="13">
                  <c:v>1777</c:v>
                </c:pt>
                <c:pt idx="14">
                  <c:v>#N/A</c:v>
                </c:pt>
              </c:numCache>
            </c:numRef>
          </c:val>
          <c:smooth val="0"/>
          <c:extLst>
            <c:ext xmlns:c16="http://schemas.microsoft.com/office/drawing/2014/chart" uri="{C3380CC4-5D6E-409C-BE32-E72D297353CC}">
              <c16:uniqueId val="{00000008-838A-4F22-93C8-357EAAF89B43}"/>
            </c:ext>
          </c:extLst>
        </c:ser>
        <c:dLbls>
          <c:showLegendKey val="0"/>
          <c:showVal val="0"/>
          <c:showCatName val="0"/>
          <c:showSerName val="0"/>
          <c:showPercent val="0"/>
          <c:showBubbleSize val="0"/>
        </c:dLbls>
        <c:marker val="1"/>
        <c:smooth val="0"/>
        <c:axId val="290073408"/>
        <c:axId val="292521304"/>
      </c:lineChart>
      <c:catAx>
        <c:axId val="2900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521304"/>
        <c:crosses val="autoZero"/>
        <c:auto val="1"/>
        <c:lblAlgn val="ctr"/>
        <c:lblOffset val="100"/>
        <c:tickLblSkip val="1"/>
        <c:tickMarkSkip val="1"/>
        <c:noMultiLvlLbl val="0"/>
      </c:catAx>
      <c:valAx>
        <c:axId val="292521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37474</c:v>
                </c:pt>
                <c:pt idx="5">
                  <c:v>38094</c:v>
                </c:pt>
                <c:pt idx="8">
                  <c:v>39259</c:v>
                </c:pt>
                <c:pt idx="11">
                  <c:v>39089</c:v>
                </c:pt>
                <c:pt idx="14">
                  <c:v>37813</c:v>
                </c:pt>
              </c:numCache>
            </c:numRef>
          </c:val>
          <c:extLst>
            <c:ext xmlns:c16="http://schemas.microsoft.com/office/drawing/2014/chart" uri="{C3380CC4-5D6E-409C-BE32-E72D297353CC}">
              <c16:uniqueId val="{00000000-084F-4F44-83FA-15F7609992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16126</c:v>
                </c:pt>
                <c:pt idx="5">
                  <c:v>9197</c:v>
                </c:pt>
                <c:pt idx="8">
                  <c:v>11054</c:v>
                </c:pt>
                <c:pt idx="11">
                  <c:v>12237</c:v>
                </c:pt>
                <c:pt idx="14">
                  <c:v>11879</c:v>
                </c:pt>
              </c:numCache>
            </c:numRef>
          </c:val>
          <c:extLst>
            <c:ext xmlns:c16="http://schemas.microsoft.com/office/drawing/2014/chart" uri="{C3380CC4-5D6E-409C-BE32-E72D297353CC}">
              <c16:uniqueId val="{00000001-084F-4F44-83FA-15F7609992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3503</c:v>
                </c:pt>
                <c:pt idx="5">
                  <c:v>2326</c:v>
                </c:pt>
                <c:pt idx="8">
                  <c:v>4205</c:v>
                </c:pt>
                <c:pt idx="11">
                  <c:v>4629</c:v>
                </c:pt>
                <c:pt idx="14">
                  <c:v>5956</c:v>
                </c:pt>
              </c:numCache>
            </c:numRef>
          </c:val>
          <c:extLst>
            <c:ext xmlns:c16="http://schemas.microsoft.com/office/drawing/2014/chart" uri="{C3380CC4-5D6E-409C-BE32-E72D297353CC}">
              <c16:uniqueId val="{00000002-084F-4F44-83FA-15F7609992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4F-4F44-83FA-15F7609992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4F-4F44-83FA-15F7609992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5-084F-4F44-83FA-15F7609992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9333</c:v>
                </c:pt>
                <c:pt idx="3">
                  <c:v>8429</c:v>
                </c:pt>
                <c:pt idx="6">
                  <c:v>7370</c:v>
                </c:pt>
                <c:pt idx="9">
                  <c:v>7160</c:v>
                </c:pt>
                <c:pt idx="12">
                  <c:v>6464</c:v>
                </c:pt>
              </c:numCache>
            </c:numRef>
          </c:val>
          <c:extLst>
            <c:ext xmlns:c16="http://schemas.microsoft.com/office/drawing/2014/chart" uri="{C3380CC4-5D6E-409C-BE32-E72D297353CC}">
              <c16:uniqueId val="{00000006-084F-4F44-83FA-15F7609992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171</c:v>
                </c:pt>
                <c:pt idx="3">
                  <c:v>144</c:v>
                </c:pt>
                <c:pt idx="6">
                  <c:v>119</c:v>
                </c:pt>
                <c:pt idx="9">
                  <c:v>548</c:v>
                </c:pt>
                <c:pt idx="12">
                  <c:v>526</c:v>
                </c:pt>
              </c:numCache>
            </c:numRef>
          </c:val>
          <c:extLst>
            <c:ext xmlns:c16="http://schemas.microsoft.com/office/drawing/2014/chart" uri="{C3380CC4-5D6E-409C-BE32-E72D297353CC}">
              <c16:uniqueId val="{00000007-084F-4F44-83FA-15F7609992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10295</c:v>
                </c:pt>
                <c:pt idx="3">
                  <c:v>1485</c:v>
                </c:pt>
                <c:pt idx="6">
                  <c:v>1441</c:v>
                </c:pt>
                <c:pt idx="9">
                  <c:v>1339</c:v>
                </c:pt>
                <c:pt idx="12">
                  <c:v>1318</c:v>
                </c:pt>
              </c:numCache>
            </c:numRef>
          </c:val>
          <c:extLst>
            <c:ext xmlns:c16="http://schemas.microsoft.com/office/drawing/2014/chart" uri="{C3380CC4-5D6E-409C-BE32-E72D297353CC}">
              <c16:uniqueId val="{00000008-084F-4F44-83FA-15F7609992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3799</c:v>
                </c:pt>
                <c:pt idx="3">
                  <c:v>3403</c:v>
                </c:pt>
                <c:pt idx="6">
                  <c:v>3035</c:v>
                </c:pt>
                <c:pt idx="9">
                  <c:v>2817</c:v>
                </c:pt>
                <c:pt idx="12">
                  <c:v>2614</c:v>
                </c:pt>
              </c:numCache>
            </c:numRef>
          </c:val>
          <c:extLst>
            <c:ext xmlns:c16="http://schemas.microsoft.com/office/drawing/2014/chart" uri="{C3380CC4-5D6E-409C-BE32-E72D297353CC}">
              <c16:uniqueId val="{00000009-084F-4F44-83FA-15F7609992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53559</c:v>
                </c:pt>
                <c:pt idx="3">
                  <c:v>56787</c:v>
                </c:pt>
                <c:pt idx="6">
                  <c:v>57256</c:v>
                </c:pt>
                <c:pt idx="9">
                  <c:v>57023</c:v>
                </c:pt>
                <c:pt idx="12">
                  <c:v>54614</c:v>
                </c:pt>
              </c:numCache>
            </c:numRef>
          </c:val>
          <c:extLst>
            <c:ext xmlns:c16="http://schemas.microsoft.com/office/drawing/2014/chart" uri="{C3380CC4-5D6E-409C-BE32-E72D297353CC}">
              <c16:uniqueId val="{0000000A-084F-4F44-83FA-15F7609992CD}"/>
            </c:ext>
          </c:extLst>
        </c:ser>
        <c:dLbls>
          <c:showLegendKey val="0"/>
          <c:showVal val="0"/>
          <c:showCatName val="0"/>
          <c:showSerName val="0"/>
          <c:showPercent val="0"/>
          <c:showBubbleSize val="0"/>
        </c:dLbls>
        <c:gapWidth val="100"/>
        <c:overlap val="100"/>
        <c:axId val="288278696"/>
        <c:axId val="283258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20055</c:v>
                </c:pt>
                <c:pt idx="2">
                  <c:v>#N/A</c:v>
                </c:pt>
                <c:pt idx="3">
                  <c:v>#N/A</c:v>
                </c:pt>
                <c:pt idx="4">
                  <c:v>20631</c:v>
                </c:pt>
                <c:pt idx="5">
                  <c:v>#N/A</c:v>
                </c:pt>
                <c:pt idx="6">
                  <c:v>#N/A</c:v>
                </c:pt>
                <c:pt idx="7">
                  <c:v>14703</c:v>
                </c:pt>
                <c:pt idx="8">
                  <c:v>#N/A</c:v>
                </c:pt>
                <c:pt idx="9">
                  <c:v>#N/A</c:v>
                </c:pt>
                <c:pt idx="10">
                  <c:v>12931</c:v>
                </c:pt>
                <c:pt idx="11">
                  <c:v>#N/A</c:v>
                </c:pt>
                <c:pt idx="12">
                  <c:v>#N/A</c:v>
                </c:pt>
                <c:pt idx="13">
                  <c:v>9893</c:v>
                </c:pt>
                <c:pt idx="14">
                  <c:v>#N/A</c:v>
                </c:pt>
              </c:numCache>
            </c:numRef>
          </c:val>
          <c:smooth val="0"/>
          <c:extLst>
            <c:ext xmlns:c16="http://schemas.microsoft.com/office/drawing/2014/chart" uri="{C3380CC4-5D6E-409C-BE32-E72D297353CC}">
              <c16:uniqueId val="{0000000B-084F-4F44-83FA-15F7609992CD}"/>
            </c:ext>
          </c:extLst>
        </c:ser>
        <c:dLbls>
          <c:showLegendKey val="0"/>
          <c:showVal val="0"/>
          <c:showCatName val="0"/>
          <c:showSerName val="0"/>
          <c:showPercent val="0"/>
          <c:showBubbleSize val="0"/>
        </c:dLbls>
        <c:marker val="1"/>
        <c:smooth val="0"/>
        <c:axId val="288278696"/>
        <c:axId val="283258904"/>
      </c:lineChart>
      <c:catAx>
        <c:axId val="28827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258904"/>
        <c:crosses val="autoZero"/>
        <c:auto val="1"/>
        <c:lblAlgn val="ctr"/>
        <c:lblOffset val="100"/>
        <c:tickLblSkip val="1"/>
        <c:tickMarkSkip val="1"/>
        <c:noMultiLvlLbl val="0"/>
      </c:catAx>
      <c:valAx>
        <c:axId val="283258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27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2260</c:v>
                </c:pt>
                <c:pt idx="1">
                  <c:v>1878</c:v>
                </c:pt>
                <c:pt idx="2">
                  <c:v>1946</c:v>
                </c:pt>
              </c:numCache>
            </c:numRef>
          </c:val>
          <c:extLst>
            <c:ext xmlns:c16="http://schemas.microsoft.com/office/drawing/2014/chart" uri="{C3380CC4-5D6E-409C-BE32-E72D297353CC}">
              <c16:uniqueId val="{00000000-4967-4E1C-B2C8-461376AFFC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508</c:v>
                </c:pt>
                <c:pt idx="1">
                  <c:v>608</c:v>
                </c:pt>
                <c:pt idx="2">
                  <c:v>808</c:v>
                </c:pt>
              </c:numCache>
            </c:numRef>
          </c:val>
          <c:extLst>
            <c:ext xmlns:c16="http://schemas.microsoft.com/office/drawing/2014/chart" uri="{C3380CC4-5D6E-409C-BE32-E72D297353CC}">
              <c16:uniqueId val="{00000001-4967-4E1C-B2C8-461376AFFC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254</c:v>
                </c:pt>
                <c:pt idx="1">
                  <c:v>752</c:v>
                </c:pt>
                <c:pt idx="2">
                  <c:v>1245</c:v>
                </c:pt>
              </c:numCache>
            </c:numRef>
          </c:val>
          <c:extLst>
            <c:ext xmlns:c16="http://schemas.microsoft.com/office/drawing/2014/chart" uri="{C3380CC4-5D6E-409C-BE32-E72D297353CC}">
              <c16:uniqueId val="{00000002-4967-4E1C-B2C8-461376AFFCD2}"/>
            </c:ext>
          </c:extLst>
        </c:ser>
        <c:dLbls>
          <c:showLegendKey val="0"/>
          <c:showVal val="0"/>
          <c:showCatName val="0"/>
          <c:showSerName val="0"/>
          <c:showPercent val="0"/>
          <c:showBubbleSize val="0"/>
        </c:dLbls>
        <c:gapWidth val="120"/>
        <c:overlap val="100"/>
        <c:axId val="292522464"/>
        <c:axId val="292522848"/>
      </c:barChart>
      <c:catAx>
        <c:axId val="2925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2522848"/>
        <c:crosses val="autoZero"/>
        <c:auto val="1"/>
        <c:lblAlgn val="ctr"/>
        <c:lblOffset val="100"/>
        <c:tickLblSkip val="1"/>
        <c:tickMarkSkip val="1"/>
        <c:noMultiLvlLbl val="0"/>
      </c:catAx>
      <c:valAx>
        <c:axId val="29252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25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{AFD7F09F-158D-4657-9084-61BB15136151}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C1-4A85-B121-2302FB9E2D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{C001BC9C-5282-4CC1-8569-D75042227F0B}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1-4A85-B121-2302FB9E2D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{99B969F7-00BC-42AA-8F9F-CF659C7D7FEA}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1-4A85-B121-2302FB9E2D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{09299613-5814-48F1-9802-9B4780CFF044}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1-4A85-B121-2302FB9E2D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{0DAB9EBA-E33A-4B9E-A682-9CCBA0C87B91}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1-4A85-B121-2302FB9E2D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{CF78B78D-C6EE-4FA2-947A-FE0667263139}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C1-4A85-B121-2302FB9E2D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{9501D762-6831-47D4-9CAB-B8E0D5E1A676}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C1-4A85-B121-2302FB9E2D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{44DC878D-234C-49E9-A03F-D5266B4A52D8}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C1-4A85-B121-2302FB9E2D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{F42FA90E-2445-4444-ABE4-F05B0AB304E3}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C1-4A85-B121-2302FB9E2D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C1-4A85-B121-2302FB9E2D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{01374ACF-6016-4581-93BE-8E29D5AEAEEB}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C1-4A85-B121-2302FB9E2D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{58DE8516-A43B-46A6-8306-42F4507A2412}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1-4A85-B121-2302FB9E2D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{AC6EA7B8-10AA-418E-AD94-613B979B3B32}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1-4A85-B121-2302FB9E2D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{550A099F-47F6-48DB-A5C4-E82D73AADACC}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1-4A85-B121-2302FB9E2D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{CF1EFA53-695E-4312-BFFD-11CC28229DD1}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1-4A85-B121-2302FB9E2D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{80F56704-1C97-4E2E-BA74-FF6A5FA6A4E3}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C1-4A85-B121-2302FB9E2D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{4F98EF84-1D21-4F38-B4E3-C1081E6D47A7}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C1-4A85-B121-2302FB9E2D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{F7232E66-5C52-47AB-9AB7-2E41D3A7A367}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C1-4A85-B121-2302FB9E2D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{5CA8163A-221B-477E-8BA3-A5D60561FF9F}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C1-4A85-B121-2302FB9E2D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2C1-4A85-B121-2302FB9E2D8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{40409ED9-D83F-4DE9-B2A7-A408E9F5ECC7}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3D-4111-8E8A-5305BB8CFB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{7967F65C-FC4C-48A9-BBCF-FE99DCB90F8B}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3D-4111-8E8A-5305BB8CFB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{08C94BF4-1BAF-47B4-8EA1-300A6EBC7419}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3D-4111-8E8A-5305BB8CFB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{6763AE68-13F7-4537-A560-9B420FEC7CDD}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3D-4111-8E8A-5305BB8CFB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{87B99823-3121-4D54-95A0-6F383B410A3B}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3D-4111-8E8A-5305BB8CFB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{11F003EA-4963-4065-8F23-EB6F760820F5}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3D-4111-8E8A-5305BB8CFB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{687AF402-BEFC-4923-B2B2-7F558A7D3FDD}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3D-4111-8E8A-5305BB8CFB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{4CE8462D-A905-4AEB-8956-DE337858A9A7}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3D-4111-8E8A-5305BB8CFB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{E362DAC2-0F03-417B-A735-8FF1FDD46085}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3D-4111-8E8A-5305BB8CFB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8.6999999999999993</c:v>
                </c:pt>
                <c:pt idx="24">
                  <c:v>7.5</c:v>
                </c:pt>
                <c:pt idx="32">
                  <c:v>6.8</c:v>
                </c:pt>
              </c:numCache>
            </c:numRef>
          </c:xVal>
          <c:yVal>
            <c:numRef>
              <c:f>公会計指標分析・財政指標組合せ分析表!$BP$73:$DC$73</c:f>
              <c:numCache>
                <c:formatCode>#,##0.0;"▲ "#,##0.0</c:formatCode>
                <c:ptCount val="40"/>
                <c:pt idx="0">
                  <c:v>70.900000000000006</c:v>
                </c:pt>
                <c:pt idx="8">
                  <c:v>73.8</c:v>
                </c:pt>
                <c:pt idx="16">
                  <c:v>51.1</c:v>
                </c:pt>
                <c:pt idx="24">
                  <c:v>44.2</c:v>
                </c:pt>
                <c:pt idx="32">
                  <c:v>33.5</c:v>
                </c:pt>
              </c:numCache>
            </c:numRef>
          </c:yVal>
          <c:smooth val="0"/>
          <c:extLst>
            <c:ext xmlns:c16="http://schemas.microsoft.com/office/drawing/2014/chart" uri="{C3380CC4-5D6E-409C-BE32-E72D297353CC}">
              <c16:uniqueId val="{00000009-3F3D-4111-8E8A-5305BB8CFB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{96641E68-09C5-4549-B04C-624A96D12D78}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3D-4111-8E8A-5305BB8CFB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{67D889AB-6140-4D7B-864C-686E5ACDD017}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3D-4111-8E8A-5305BB8CFB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{F6DB6C12-DC4B-45D2-91F1-5197129943C9}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3D-4111-8E8A-5305BB8CFB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{AA9F0A62-6653-4CE6-8051-A07E4BCAE6DB}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3D-4111-8E8A-5305BB8CFB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{C42C5A7C-4F4A-4E84-B89D-EAF871FB9879}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3D-4111-8E8A-5305BB8CFB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{81EFEF14-0734-4807-B2FF-BF00E090CA05}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3D-4111-8E8A-5305BB8CFB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{E60B0558-1013-473D-B763-28A678ACE33B}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3D-4111-8E8A-5305BB8CFB66}"/>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{161E464F-F4D9-4939-8AD2-15133AB3E5CB}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3D-4111-8E8A-5305BB8CFB66}"/>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{430BDB93-760F-4D5E-BA1A-021D32DD2C76}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3D-4111-8E8A-5305BB8CFB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3F3D-4111-8E8A-5305BB8CFB66}"/>
            </c:ext>
          </c:extLst>
        </c:ser>
        <c:dLbls>
          <c:showLegendKey val="0"/>
          <c:showVal val="1"/>
          <c:showCatName val="0"/>
          <c:showSerName val="0"/>
          <c:showPercent val="0"/>
          <c:showBubbleSize val="0"/>
        </c:dLbls>
        <c:axId val="84219776"/>
        <c:axId val="84234240"/>
      </c:scatterChart>
      <c:valAx>
        <c:axId val="84219776"/>
        <c:scaling>
          <c:orientation val="minMax"/>
          <c:max val="11.4"/>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分子は、元利償還金が増となったものの、繰入金、公債費に準ずる債務負担行為が減となり、特定財源の額，災害復旧費等に係る基準財政需要額が増となったことにより減し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では、設立法人の負債額等負担見込額を除く全ての要素が減少。充当可能財源等は，充当可能基金が増となったが，充当可能特定歳入及び基準財政需要額参入見込額が減となったため分子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主に庁舎整備基金へ５億円、減債基金へ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を積立てたことにより、基金全体として７億６，１００万円の増となった。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「財政運営の基本的計画」に掲げた目標値である平成３７年度末で標準財政規模比１０．０％以上の基金残高の確保を目指していく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については、目標としている３０億円を積立てる。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庁舎整備基金：庁舎整備の経費に充てるための基金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市営霊園基金：市営霊園の円滑な運営を図るための基金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円の積立てを目標に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平成２８年度から毎年度５億円の積立てを行って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平成３４年度から平成３５年度にかけて市庁舎の建設工事を予定していることから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３０億円の積立てを目標にしている。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平成２９年度当初予算は骨格予算編成のため取崩し額は４，１００万円であったが、補正予算で地域医療対策としての</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周産期・小児医療運営事業補助金や公共施設等の老朽化対策に係る経費などのために取崩しを行い、年度末での取り崩し額は６億７，４００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となったものの、前年度剰余金等の積立として、取崩し額を上回る７億４，２００万円を積立てたため、前年度末残高と比較して、６，８００万円の増となった。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取崩しの抑制と定期的な積立てにより、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「財政運営の基本的計画」に掲げた目標値である平成３７年度末で標準財政規模比１０．０％以上の基金残高の確保を目指していく。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近年実施した大規模事業に係る市債の償還が始まり、公債費の高止まりが見込まれて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いるため、平成２６年度より毎年度、積立てを行っており、平成２９年度は２億円を積立てた。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債務償還可能年数については，類似団体を若干上回る状況にあることから，今後は，各種債務について的確に把握し，基金の醸成等を図り，数値の改善に努めていく。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79" name="直線コネクタ 78"/>
        <xdr:cNvCxnSpPr/>
      </xdr:nvCxnSpPr>
      <xdr:spPr>
        <a:xfrm flipV="1">
          <a:off x="14793595"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82" name="債務償還可能年数最大値テキスト"/>
        <xdr:cNvSpPr txBox="1"/>
      </xdr:nvSpPr>
      <xdr:spPr>
        <a:xfrm>
          <a:off x="14846300"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3" name="直線コネクタ 82"/>
        <xdr:cNvCxnSpPr/>
      </xdr:nvCxnSpPr>
      <xdr:spPr>
        <a:xfrm>
          <a:off x="14706600" y="45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84" name="債務償還可能年数平均値テキスト"/>
        <xdr:cNvSpPr txBox="1"/>
      </xdr:nvSpPr>
      <xdr:spPr>
        <a:xfrm>
          <a:off x="14846300"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85" name="フローチャート: 判断 84"/>
        <xdr:cNvSpPr/>
      </xdr:nvSpPr>
      <xdr:spPr>
        <a:xfrm>
          <a:off x="147447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91" name="楕円 90"/>
        <xdr:cNvSpPr/>
      </xdr:nvSpPr>
      <xdr:spPr>
        <a:xfrm>
          <a:off x="147447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92" name="債務償還可能年数該当値テキスト"/>
        <xdr:cNvSpPr txBox="1"/>
      </xdr:nvSpPr>
      <xdr:spPr>
        <a:xfrm>
          <a:off x="14846300" y="48148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年度決算を境に改善基調となり、平成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、類似団体及び千葉県平均を大きく上回って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が堅調に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など、基準財政収入額の増加によるところが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財政力指数を押し上げている要因として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大きい。今後も市税徴収率の向上等、歳入確保に努める。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の補助費等以外の全ての経費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が増となり、また、経常一般財源においては、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全体としては増となっているが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の増が大きく上回った結果、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全国及び千葉県平均を上回っており、今後については、経常経費全般にわたり再検証を行い、抑制に努めていく。今後も「財政運営の基本的計画」に掲げた目標値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％以下を目指し、「第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次行財政改革大綱後期推進計画」に掲げた取組を進めていく。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41426</xdr:rowOff>
    </xdr:from>
    <xdr:to>
      <xdr:col>23</xdr:col>
      <xdr:colOff>133350</xdr:colOff>
      <xdr:row>65</xdr:row>
      <xdr:rowOff>121859</xdr:rowOff>
    </xdr:to>
    <xdr:cxnSp macro="">
      <xdr:nvCxnSpPr>
        <xdr:cNvPr id="134" name="直線コネクタ 133"/>
        <xdr:cNvCxnSpPr/>
      </xdr:nvCxnSpPr>
      <xdr:spPr>
        <a:xfrm>
          <a:off x="4114800" y="111856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65</xdr:row>
      <xdr:rowOff>41426</xdr:rowOff>
    </xdr:to>
    <xdr:cxnSp macro="">
      <xdr:nvCxnSpPr>
        <xdr:cNvPr id="137" name="直線コネクタ 136"/>
        <xdr:cNvCxnSpPr/>
      </xdr:nvCxnSpPr>
      <xdr:spPr>
        <a:xfrm>
          <a:off x="3225800" y="10967357"/>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166007</xdr:rowOff>
    </xdr:from>
    <xdr:to>
      <xdr:col>15</xdr:col>
      <xdr:colOff>82550</xdr:colOff>
      <xdr:row>65</xdr:row>
      <xdr:rowOff>41426</xdr:rowOff>
    </xdr:to>
    <xdr:cxnSp macro="">
      <xdr:nvCxnSpPr>
        <xdr:cNvPr id="140" name="直線コネクタ 139"/>
        <xdr:cNvCxnSpPr/>
      </xdr:nvCxnSpPr>
      <xdr:spPr>
        <a:xfrm flipV="1">
          <a:off x="2336800" y="10967357"/>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41426</xdr:rowOff>
    </xdr:to>
    <xdr:cxnSp macro="">
      <xdr:nvCxnSpPr>
        <xdr:cNvPr id="143" name="直線コネクタ 142"/>
        <xdr:cNvCxnSpPr/>
      </xdr:nvCxnSpPr>
      <xdr:spPr>
        <a:xfrm>
          <a:off x="1447800" y="110363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71059</xdr:rowOff>
    </xdr:from>
    <xdr:to>
      <xdr:col>23</xdr:col>
      <xdr:colOff>184150</xdr:colOff>
      <xdr:row>66</xdr:row>
      <xdr:rowOff>1209</xdr:rowOff>
    </xdr:to>
    <xdr:sp macro="" textlink="">
      <xdr:nvSpPr>
        <xdr:cNvPr id="153" name="楕円 152"/>
        <xdr:cNvSpPr/>
      </xdr:nvSpPr>
      <xdr:spPr>
        <a:xfrm>
          <a:off x="49022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43136</xdr:rowOff>
    </xdr:from>
    <xdr:ext cx="762000" cy="259045"/>
    <xdr:sp macro="" textlink="">
      <xdr:nvSpPr>
        <xdr:cNvPr id="154" name="財政構造の弾力性該当値テキスト"/>
        <xdr:cNvSpPr txBox="1"/>
      </xdr:nvSpPr>
      <xdr:spPr>
        <a:xfrm>
          <a:off x="5041900" y="111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5" name="楕円 154"/>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6" name="テキスト ボックス 155"/>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7" name="楕円 156"/>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58" name="テキスト ボックス 15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162076</xdr:rowOff>
    </xdr:from>
    <xdr:to>
      <xdr:col>11</xdr:col>
      <xdr:colOff>82550</xdr:colOff>
      <xdr:row>65</xdr:row>
      <xdr:rowOff>92226</xdr:rowOff>
    </xdr:to>
    <xdr:sp macro="" textlink="">
      <xdr:nvSpPr>
        <xdr:cNvPr id="159" name="楕円 158"/>
        <xdr:cNvSpPr/>
      </xdr:nvSpPr>
      <xdr:spPr>
        <a:xfrm>
          <a:off x="2286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60" name="テキスト ボックス 159"/>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1" name="楕円 160"/>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2" name="テキスト ボックス 161"/>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人件費については、横ばいの増加基調で推移しており、人勧等の影響から前年度と比較して増加した。物件費についても、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焼却炉施設管理事業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都市公園管理事業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施設等の維持管理に係る経費の増や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勝田台図書館の指定管理者制度導入などにより、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前年度と比較して増加した。今後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施設の再配置や統廃合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の検討を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進めていくほか、その他の委託経費等についても内容等を精査し、抑制を図っていく必要がある。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148369</xdr:rowOff>
    </xdr:from>
    <xdr:to>
      <xdr:col>23</xdr:col>
      <xdr:colOff>133350</xdr:colOff>
      <xdr:row>83</xdr:row>
      <xdr:rowOff>12148</xdr:rowOff>
    </xdr:to>
    <xdr:cxnSp macro="">
      <xdr:nvCxnSpPr>
        <xdr:cNvPr id="199" name="直線コネクタ 198"/>
        <xdr:cNvCxnSpPr/>
      </xdr:nvCxnSpPr>
      <xdr:spPr>
        <a:xfrm>
          <a:off x="4114800" y="14207269"/>
          <a:ext cx="8382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139142</xdr:rowOff>
    </xdr:from>
    <xdr:to>
      <xdr:col>19</xdr:col>
      <xdr:colOff>133350</xdr:colOff>
      <xdr:row>82</xdr:row>
      <xdr:rowOff>148369</xdr:rowOff>
    </xdr:to>
    <xdr:cxnSp macro="">
      <xdr:nvCxnSpPr>
        <xdr:cNvPr id="202" name="直線コネクタ 201"/>
        <xdr:cNvCxnSpPr/>
      </xdr:nvCxnSpPr>
      <xdr:spPr>
        <a:xfrm>
          <a:off x="3225800" y="14198042"/>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139142</xdr:rowOff>
    </xdr:from>
    <xdr:to>
      <xdr:col>15</xdr:col>
      <xdr:colOff>82550</xdr:colOff>
      <xdr:row>82</xdr:row>
      <xdr:rowOff>142819</xdr:rowOff>
    </xdr:to>
    <xdr:cxnSp macro="">
      <xdr:nvCxnSpPr>
        <xdr:cNvPr id="205" name="直線コネクタ 204"/>
        <xdr:cNvCxnSpPr/>
      </xdr:nvCxnSpPr>
      <xdr:spPr>
        <a:xfrm flipV="1">
          <a:off x="2336800" y="1419804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137499</xdr:rowOff>
    </xdr:from>
    <xdr:to>
      <xdr:col>11</xdr:col>
      <xdr:colOff>31750</xdr:colOff>
      <xdr:row>82</xdr:row>
      <xdr:rowOff>142819</xdr:rowOff>
    </xdr:to>
    <xdr:cxnSp macro="">
      <xdr:nvCxnSpPr>
        <xdr:cNvPr id="208" name="直線コネクタ 207"/>
        <xdr:cNvCxnSpPr/>
      </xdr:nvCxnSpPr>
      <xdr:spPr>
        <a:xfrm>
          <a:off x="1447800" y="14196399"/>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132798</xdr:rowOff>
    </xdr:from>
    <xdr:to>
      <xdr:col>23</xdr:col>
      <xdr:colOff>184150</xdr:colOff>
      <xdr:row>83</xdr:row>
      <xdr:rowOff>62948</xdr:rowOff>
    </xdr:to>
    <xdr:sp macro="" textlink="">
      <xdr:nvSpPr>
        <xdr:cNvPr id="218" name="楕円 217"/>
        <xdr:cNvSpPr/>
      </xdr:nvSpPr>
      <xdr:spPr>
        <a:xfrm>
          <a:off x="4902200" y="141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149325</xdr:rowOff>
    </xdr:from>
    <xdr:ext cx="762000" cy="259045"/>
    <xdr:sp macro="" textlink="">
      <xdr:nvSpPr>
        <xdr:cNvPr id="219" name="人件費・物件費等の状況該当値テキスト"/>
        <xdr:cNvSpPr txBox="1"/>
      </xdr:nvSpPr>
      <xdr:spPr>
        <a:xfrm>
          <a:off x="5041900" y="140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97569</xdr:rowOff>
    </xdr:from>
    <xdr:to>
      <xdr:col>19</xdr:col>
      <xdr:colOff>184150</xdr:colOff>
      <xdr:row>83</xdr:row>
      <xdr:rowOff>27719</xdr:rowOff>
    </xdr:to>
    <xdr:sp macro="" textlink="">
      <xdr:nvSpPr>
        <xdr:cNvPr id="220" name="楕円 219"/>
        <xdr:cNvSpPr/>
      </xdr:nvSpPr>
      <xdr:spPr>
        <a:xfrm>
          <a:off x="4064000" y="141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37896</xdr:rowOff>
    </xdr:from>
    <xdr:ext cx="736600" cy="259045"/>
    <xdr:sp macro="" textlink="">
      <xdr:nvSpPr>
        <xdr:cNvPr id="221" name="テキスト ボックス 220"/>
        <xdr:cNvSpPr txBox="1"/>
      </xdr:nvSpPr>
      <xdr:spPr>
        <a:xfrm>
          <a:off x="3733800" y="1392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88342</xdr:rowOff>
    </xdr:from>
    <xdr:to>
      <xdr:col>15</xdr:col>
      <xdr:colOff>133350</xdr:colOff>
      <xdr:row>83</xdr:row>
      <xdr:rowOff>18492</xdr:rowOff>
    </xdr:to>
    <xdr:sp macro="" textlink="">
      <xdr:nvSpPr>
        <xdr:cNvPr id="222" name="楕円 221"/>
        <xdr:cNvSpPr/>
      </xdr:nvSpPr>
      <xdr:spPr>
        <a:xfrm>
          <a:off x="31750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28669</xdr:rowOff>
    </xdr:from>
    <xdr:ext cx="762000" cy="259045"/>
    <xdr:sp macro="" textlink="">
      <xdr:nvSpPr>
        <xdr:cNvPr id="223" name="テキスト ボックス 222"/>
        <xdr:cNvSpPr txBox="1"/>
      </xdr:nvSpPr>
      <xdr:spPr>
        <a:xfrm>
          <a:off x="2844800" y="1391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92019</xdr:rowOff>
    </xdr:from>
    <xdr:to>
      <xdr:col>11</xdr:col>
      <xdr:colOff>82550</xdr:colOff>
      <xdr:row>83</xdr:row>
      <xdr:rowOff>22169</xdr:rowOff>
    </xdr:to>
    <xdr:sp macro="" textlink="">
      <xdr:nvSpPr>
        <xdr:cNvPr id="224" name="楕円 223"/>
        <xdr:cNvSpPr/>
      </xdr:nvSpPr>
      <xdr:spPr>
        <a:xfrm>
          <a:off x="2286000" y="141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32346</xdr:rowOff>
    </xdr:from>
    <xdr:ext cx="762000" cy="259045"/>
    <xdr:sp macro="" textlink="">
      <xdr:nvSpPr>
        <xdr:cNvPr id="225" name="テキスト ボックス 224"/>
        <xdr:cNvSpPr txBox="1"/>
      </xdr:nvSpPr>
      <xdr:spPr>
        <a:xfrm>
          <a:off x="1955800" y="1391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26" name="楕円 225"/>
        <xdr:cNvSpPr/>
      </xdr:nvSpPr>
      <xdr:spPr>
        <a:xfrm>
          <a:off x="1397000" y="141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27" name="テキスト ボックス 226"/>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人口急増期に職員を大量に採用した経緯があり、近年この世代の退職により、国や他の自治体に比べ昇給年齢が若年化していることから、ラスパイレス指数は高水準で推移しており、給料の独自減額により抑制を図っている。今後は引き続き給与制度の適正化に努め、独自の給料減額の実施によりラスパイレス指数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1" name="直線コネクタ 260"/>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40216</xdr:rowOff>
    </xdr:to>
    <xdr:cxnSp macro="">
      <xdr:nvCxnSpPr>
        <xdr:cNvPr id="264" name="直線コネクタ 263"/>
        <xdr:cNvCxnSpPr/>
      </xdr:nvCxnSpPr>
      <xdr:spPr>
        <a:xfrm flipV="1">
          <a:off x="15290800" y="149267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88</xdr:row>
      <xdr:rowOff>40216</xdr:rowOff>
    </xdr:to>
    <xdr:cxnSp macro="">
      <xdr:nvCxnSpPr>
        <xdr:cNvPr id="267" name="直線コネクタ 266"/>
        <xdr:cNvCxnSpPr/>
      </xdr:nvCxnSpPr>
      <xdr:spPr>
        <a:xfrm>
          <a:off x="14401800" y="149468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30691</xdr:rowOff>
    </xdr:to>
    <xdr:cxnSp macro="">
      <xdr:nvCxnSpPr>
        <xdr:cNvPr id="270" name="直線コネクタ 269"/>
        <xdr:cNvCxnSpPr/>
      </xdr:nvCxnSpPr>
      <xdr:spPr>
        <a:xfrm>
          <a:off x="13512800" y="148463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4" name="楕円 28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5" name="テキスト ボックス 28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6" name="楕円 285"/>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7" name="テキスト ボックス 286"/>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本市の人口千人当たりの職員数は、類似団体平均を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年度末までを計画期間とした定員適正化計画の推進により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減員を行った中で、人口割合から見た職員数、定員モデル試算値、定員管理診断表数値の推移検証及び類似団体比較等様々な角度から定員管理の現状について検証した結果、職員数は概ね適正であるものと考えている。今後、事務の権限移譲等による事務量の増加に伴い、人員配置等が必要となった場合には、事務事業の見直し等の取組を進め、定員管理計画で定め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日の予定職員数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人を基準とした枠組みをベースとしながら、必要に応じ、定員管理計画の見直しを行っていく。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47897</xdr:rowOff>
    </xdr:to>
    <xdr:cxnSp macro="">
      <xdr:nvCxnSpPr>
        <xdr:cNvPr id="326" name="直線コネクタ 325"/>
        <xdr:cNvCxnSpPr/>
      </xdr:nvCxnSpPr>
      <xdr:spPr>
        <a:xfrm flipV="1">
          <a:off x="16179800" y="1066056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47897</xdr:rowOff>
    </xdr:to>
    <xdr:cxnSp macro="">
      <xdr:nvCxnSpPr>
        <xdr:cNvPr id="329" name="直線コネクタ 328"/>
        <xdr:cNvCxnSpPr/>
      </xdr:nvCxnSpPr>
      <xdr:spPr>
        <a:xfrm>
          <a:off x="15290800" y="106536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30662</xdr:rowOff>
    </xdr:to>
    <xdr:cxnSp macro="">
      <xdr:nvCxnSpPr>
        <xdr:cNvPr id="332" name="直線コネクタ 331"/>
        <xdr:cNvCxnSpPr/>
      </xdr:nvCxnSpPr>
      <xdr:spPr>
        <a:xfrm flipV="1">
          <a:off x="14401800" y="106536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54791</xdr:rowOff>
    </xdr:to>
    <xdr:cxnSp macro="">
      <xdr:nvCxnSpPr>
        <xdr:cNvPr id="335" name="直線コネクタ 334"/>
        <xdr:cNvCxnSpPr/>
      </xdr:nvCxnSpPr>
      <xdr:spPr>
        <a:xfrm flipV="1">
          <a:off x="13512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151312</xdr:rowOff>
    </xdr:from>
    <xdr:to>
      <xdr:col>81</xdr:col>
      <xdr:colOff>95250</xdr:colOff>
      <xdr:row>62</xdr:row>
      <xdr:rowOff>81462</xdr:rowOff>
    </xdr:to>
    <xdr:sp macro="" textlink="">
      <xdr:nvSpPr>
        <xdr:cNvPr id="345" name="楕円 344"/>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123389</xdr:rowOff>
    </xdr:from>
    <xdr:ext cx="762000" cy="259045"/>
    <xdr:sp macro="" textlink="">
      <xdr:nvSpPr>
        <xdr:cNvPr id="346" name="定員管理の状況該当値テキスト"/>
        <xdr:cNvSpPr txBox="1"/>
      </xdr:nvSpPr>
      <xdr:spPr>
        <a:xfrm>
          <a:off x="17106900" y="105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168547</xdr:rowOff>
    </xdr:from>
    <xdr:to>
      <xdr:col>77</xdr:col>
      <xdr:colOff>95250</xdr:colOff>
      <xdr:row>62</xdr:row>
      <xdr:rowOff>98697</xdr:rowOff>
    </xdr:to>
    <xdr:sp macro="" textlink="">
      <xdr:nvSpPr>
        <xdr:cNvPr id="347" name="楕円 346"/>
        <xdr:cNvSpPr/>
      </xdr:nvSpPr>
      <xdr:spPr>
        <a:xfrm>
          <a:off x="16129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48" name="テキスト ボックス 34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9" name="楕円 348"/>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50" name="テキスト ボックス 349"/>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51" name="楕円 350"/>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66239</xdr:rowOff>
    </xdr:from>
    <xdr:ext cx="762000" cy="259045"/>
    <xdr:sp macro="" textlink="">
      <xdr:nvSpPr>
        <xdr:cNvPr id="352" name="テキスト ボックス 35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53" name="楕円 352"/>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54" name="テキスト ボックス 353"/>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分子は、元利償還金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、繰入金、公債費に準ずる債務負担行為が減とな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り、特定財源の額，災害復旧費等に係る基準財政需要額が増となったことにより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減し、分母は、普通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標準税収入額等の増により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か年平均の数値も改善した。今後も起債対象事業の計画的な実施、市債の借入抑制に努める。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128815</xdr:rowOff>
    </xdr:to>
    <xdr:cxnSp macro="">
      <xdr:nvCxnSpPr>
        <xdr:cNvPr id="389" name="直線コネクタ 388"/>
        <xdr:cNvCxnSpPr/>
      </xdr:nvCxnSpPr>
      <xdr:spPr>
        <a:xfrm flipV="1">
          <a:off x="16179800" y="724928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95250</xdr:rowOff>
    </xdr:to>
    <xdr:cxnSp macro="">
      <xdr:nvCxnSpPr>
        <xdr:cNvPr id="392" name="直線コネクタ 391"/>
        <xdr:cNvCxnSpPr/>
      </xdr:nvCxnSpPr>
      <xdr:spPr>
        <a:xfrm flipV="1">
          <a:off x="15290800" y="73297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50195</xdr:rowOff>
    </xdr:to>
    <xdr:cxnSp macro="">
      <xdr:nvCxnSpPr>
        <xdr:cNvPr id="395" name="直線コネクタ 394"/>
        <xdr:cNvCxnSpPr/>
      </xdr:nvCxnSpPr>
      <xdr:spPr>
        <a:xfrm flipV="1">
          <a:off x="14401800" y="746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165100</xdr:rowOff>
    </xdr:to>
    <xdr:cxnSp macro="">
      <xdr:nvCxnSpPr>
        <xdr:cNvPr id="398" name="直線コネクタ 397"/>
        <xdr:cNvCxnSpPr/>
      </xdr:nvCxnSpPr>
      <xdr:spPr>
        <a:xfrm flipV="1">
          <a:off x="13512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8" name="楕円 407"/>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9"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10" name="楕円 409"/>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11" name="テキスト ボックス 410"/>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2" name="楕円 41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3" name="テキスト ボックス 41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4" name="楕円 413"/>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5" name="テキスト ボックス 414"/>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6" name="楕円 41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7" name="テキスト ボックス 41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では，設立法人の負債額等負担見込額を除く全ての要素が減少。充当可能財源等は，充当可能基金が増となったが，充当可能特定歳入及び基準財政需要額参入見込額が減となったため分子は減少した。一方，分母では，標準財政規模から控除する算入公債費等の額が増となったものの，標準財政規模の増加がそれを上回ったため，分母はわずか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結果的に比率は改善した。今後も将来負担を伴う事業については特に留意し、世代間負担の公平性にも配慮しながら、安易に負担を先送りすることなく、計画的な財政運営に努める。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76553</xdr:rowOff>
    </xdr:from>
    <xdr:to>
      <xdr:col>81</xdr:col>
      <xdr:colOff>44450</xdr:colOff>
      <xdr:row>17</xdr:row>
      <xdr:rowOff>48542</xdr:rowOff>
    </xdr:to>
    <xdr:cxnSp macro="">
      <xdr:nvCxnSpPr>
        <xdr:cNvPr id="451" name="直線コネクタ 450"/>
        <xdr:cNvCxnSpPr/>
      </xdr:nvCxnSpPr>
      <xdr:spPr>
        <a:xfrm flipV="1">
          <a:off x="16179800" y="2819753"/>
          <a:ext cx="8382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48542</xdr:rowOff>
    </xdr:from>
    <xdr:to>
      <xdr:col>77</xdr:col>
      <xdr:colOff>44450</xdr:colOff>
      <xdr:row>17</xdr:row>
      <xdr:rowOff>141041</xdr:rowOff>
    </xdr:to>
    <xdr:cxnSp macro="">
      <xdr:nvCxnSpPr>
        <xdr:cNvPr id="454" name="直線コネクタ 453"/>
        <xdr:cNvCxnSpPr/>
      </xdr:nvCxnSpPr>
      <xdr:spPr>
        <a:xfrm flipV="1">
          <a:off x="15290800" y="2963192"/>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141041</xdr:rowOff>
    </xdr:from>
    <xdr:to>
      <xdr:col>72</xdr:col>
      <xdr:colOff>203200</xdr:colOff>
      <xdr:row>19</xdr:row>
      <xdr:rowOff>102447</xdr:rowOff>
    </xdr:to>
    <xdr:cxnSp macro="">
      <xdr:nvCxnSpPr>
        <xdr:cNvPr id="457" name="直線コネクタ 456"/>
        <xdr:cNvCxnSpPr/>
      </xdr:nvCxnSpPr>
      <xdr:spPr>
        <a:xfrm flipV="1">
          <a:off x="14401800" y="3055691"/>
          <a:ext cx="8890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63571</xdr:rowOff>
    </xdr:from>
    <xdr:to>
      <xdr:col>68</xdr:col>
      <xdr:colOff>152400</xdr:colOff>
      <xdr:row>19</xdr:row>
      <xdr:rowOff>102447</xdr:rowOff>
    </xdr:to>
    <xdr:cxnSp macro="">
      <xdr:nvCxnSpPr>
        <xdr:cNvPr id="460" name="直線コネクタ 459"/>
        <xdr:cNvCxnSpPr/>
      </xdr:nvCxnSpPr>
      <xdr:spPr>
        <a:xfrm>
          <a:off x="13512800" y="332112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25753</xdr:rowOff>
    </xdr:from>
    <xdr:to>
      <xdr:col>81</xdr:col>
      <xdr:colOff>95250</xdr:colOff>
      <xdr:row>16</xdr:row>
      <xdr:rowOff>127353</xdr:rowOff>
    </xdr:to>
    <xdr:sp macro="" textlink="">
      <xdr:nvSpPr>
        <xdr:cNvPr id="470" name="楕円 469"/>
        <xdr:cNvSpPr/>
      </xdr:nvSpPr>
      <xdr:spPr>
        <a:xfrm>
          <a:off x="16967200" y="27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169280</xdr:rowOff>
    </xdr:from>
    <xdr:ext cx="762000" cy="259045"/>
    <xdr:sp macro="" textlink="">
      <xdr:nvSpPr>
        <xdr:cNvPr id="471" name="将来負担の状況該当値テキスト"/>
        <xdr:cNvSpPr txBox="1"/>
      </xdr:nvSpPr>
      <xdr:spPr>
        <a:xfrm>
          <a:off x="17106900" y="274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169192</xdr:rowOff>
    </xdr:from>
    <xdr:to>
      <xdr:col>77</xdr:col>
      <xdr:colOff>95250</xdr:colOff>
      <xdr:row>17</xdr:row>
      <xdr:rowOff>99342</xdr:rowOff>
    </xdr:to>
    <xdr:sp macro="" textlink="">
      <xdr:nvSpPr>
        <xdr:cNvPr id="472" name="楕円 471"/>
        <xdr:cNvSpPr/>
      </xdr:nvSpPr>
      <xdr:spPr>
        <a:xfrm>
          <a:off x="16129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84119</xdr:rowOff>
    </xdr:from>
    <xdr:ext cx="736600" cy="259045"/>
    <xdr:sp macro="" textlink="">
      <xdr:nvSpPr>
        <xdr:cNvPr id="473" name="テキスト ボックス 472"/>
        <xdr:cNvSpPr txBox="1"/>
      </xdr:nvSpPr>
      <xdr:spPr>
        <a:xfrm>
          <a:off x="15798800" y="299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90241</xdr:rowOff>
    </xdr:from>
    <xdr:to>
      <xdr:col>73</xdr:col>
      <xdr:colOff>44450</xdr:colOff>
      <xdr:row>18</xdr:row>
      <xdr:rowOff>20391</xdr:rowOff>
    </xdr:to>
    <xdr:sp macro="" textlink="">
      <xdr:nvSpPr>
        <xdr:cNvPr id="474" name="楕円 473"/>
        <xdr:cNvSpPr/>
      </xdr:nvSpPr>
      <xdr:spPr>
        <a:xfrm>
          <a:off x="15240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5168</xdr:rowOff>
    </xdr:from>
    <xdr:ext cx="762000" cy="259045"/>
    <xdr:sp macro="" textlink="">
      <xdr:nvSpPr>
        <xdr:cNvPr id="475" name="テキスト ボックス 474"/>
        <xdr:cNvSpPr txBox="1"/>
      </xdr:nvSpPr>
      <xdr:spPr>
        <a:xfrm>
          <a:off x="14909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51647</xdr:rowOff>
    </xdr:from>
    <xdr:to>
      <xdr:col>68</xdr:col>
      <xdr:colOff>203200</xdr:colOff>
      <xdr:row>19</xdr:row>
      <xdr:rowOff>153247</xdr:rowOff>
    </xdr:to>
    <xdr:sp macro="" textlink="">
      <xdr:nvSpPr>
        <xdr:cNvPr id="476" name="楕円 475"/>
        <xdr:cNvSpPr/>
      </xdr:nvSpPr>
      <xdr:spPr>
        <a:xfrm>
          <a:off x="14351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138024</xdr:rowOff>
    </xdr:from>
    <xdr:ext cx="762000" cy="259045"/>
    <xdr:sp macro="" textlink="">
      <xdr:nvSpPr>
        <xdr:cNvPr id="477" name="テキスト ボックス 476"/>
        <xdr:cNvSpPr txBox="1"/>
      </xdr:nvSpPr>
      <xdr:spPr>
        <a:xfrm>
          <a:off x="14020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12771</xdr:rowOff>
    </xdr:from>
    <xdr:to>
      <xdr:col>64</xdr:col>
      <xdr:colOff>152400</xdr:colOff>
      <xdr:row>19</xdr:row>
      <xdr:rowOff>114371</xdr:rowOff>
    </xdr:to>
    <xdr:sp macro="" textlink="">
      <xdr:nvSpPr>
        <xdr:cNvPr id="478" name="楕円 477"/>
        <xdr:cNvSpPr/>
      </xdr:nvSpPr>
      <xdr:spPr>
        <a:xfrm>
          <a:off x="13462000" y="32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99148</xdr:rowOff>
    </xdr:from>
    <xdr:ext cx="762000" cy="259045"/>
    <xdr:sp macro="" textlink="">
      <xdr:nvSpPr>
        <xdr:cNvPr id="479" name="テキスト ボックス 478"/>
        <xdr:cNvSpPr txBox="1"/>
      </xdr:nvSpPr>
      <xdr:spPr>
        <a:xfrm>
          <a:off x="13131800" y="33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人件費の決算額は昨年度と比べ増加したが、経常収支比率については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ポイント改善した。しかしながら、類似団体の比較では昨年同様に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ポイント高い状況にあり、高止まりしている。今後も第２次行財政改革大綱後記推進計画に掲げた推進項目を着実に実施すことにより、より一層の定員管理・給与の適正化を図る。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98425</xdr:rowOff>
    </xdr:from>
    <xdr:to>
      <xdr:col>24</xdr:col>
      <xdr:colOff>25400</xdr:colOff>
      <xdr:row>40</xdr:row>
      <xdr:rowOff>136525</xdr:rowOff>
    </xdr:to>
    <xdr:cxnSp macro="">
      <xdr:nvCxnSpPr>
        <xdr:cNvPr id="70" name="直線コネクタ 69"/>
        <xdr:cNvCxnSpPr/>
      </xdr:nvCxnSpPr>
      <xdr:spPr>
        <a:xfrm flipV="1">
          <a:off x="3987800" y="6956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136525</xdr:rowOff>
    </xdr:to>
    <xdr:cxnSp macro="">
      <xdr:nvCxnSpPr>
        <xdr:cNvPr id="73" name="直線コネクタ 72"/>
        <xdr:cNvCxnSpPr/>
      </xdr:nvCxnSpPr>
      <xdr:spPr>
        <a:xfrm>
          <a:off x="3098800" y="6946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12700</xdr:rowOff>
    </xdr:to>
    <xdr:cxnSp macro="">
      <xdr:nvCxnSpPr>
        <xdr:cNvPr id="76" name="直線コネクタ 75"/>
        <xdr:cNvCxnSpPr/>
      </xdr:nvCxnSpPr>
      <xdr:spPr>
        <a:xfrm flipV="1">
          <a:off x="2209800" y="6946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41275</xdr:rowOff>
    </xdr:to>
    <xdr:cxnSp macro="">
      <xdr:nvCxnSpPr>
        <xdr:cNvPr id="79" name="直線コネクタ 78"/>
        <xdr:cNvCxnSpPr/>
      </xdr:nvCxnSpPr>
      <xdr:spPr>
        <a:xfrm flipV="1">
          <a:off x="1320800" y="7042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47625</xdr:rowOff>
    </xdr:from>
    <xdr:to>
      <xdr:col>24</xdr:col>
      <xdr:colOff>76200</xdr:colOff>
      <xdr:row>40</xdr:row>
      <xdr:rowOff>149225</xdr:rowOff>
    </xdr:to>
    <xdr:sp macro="" textlink="">
      <xdr:nvSpPr>
        <xdr:cNvPr id="89" name="楕円 88"/>
        <xdr:cNvSpPr/>
      </xdr:nvSpPr>
      <xdr:spPr>
        <a:xfrm>
          <a:off x="47752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19702</xdr:rowOff>
    </xdr:from>
    <xdr:ext cx="762000" cy="259045"/>
    <xdr:sp macro="" textlink="">
      <xdr:nvSpPr>
        <xdr:cNvPr id="90" name="人件費該当値テキスト"/>
        <xdr:cNvSpPr txBox="1"/>
      </xdr:nvSpPr>
      <xdr:spPr>
        <a:xfrm>
          <a:off x="49149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85725</xdr:rowOff>
    </xdr:from>
    <xdr:to>
      <xdr:col>20</xdr:col>
      <xdr:colOff>38100</xdr:colOff>
      <xdr:row>41</xdr:row>
      <xdr:rowOff>15875</xdr:rowOff>
    </xdr:to>
    <xdr:sp macro="" textlink="">
      <xdr:nvSpPr>
        <xdr:cNvPr id="91" name="楕円 90"/>
        <xdr:cNvSpPr/>
      </xdr:nvSpPr>
      <xdr:spPr>
        <a:xfrm>
          <a:off x="39370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652</xdr:rowOff>
    </xdr:from>
    <xdr:ext cx="736600" cy="259045"/>
    <xdr:sp macro="" textlink="">
      <xdr:nvSpPr>
        <xdr:cNvPr id="92" name="テキスト ボックス 91"/>
        <xdr:cNvSpPr txBox="1"/>
      </xdr:nvSpPr>
      <xdr:spPr>
        <a:xfrm>
          <a:off x="3606800" y="703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3" name="楕円 92"/>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4" name="テキスト ボックス 93"/>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133350</xdr:rowOff>
    </xdr:from>
    <xdr:to>
      <xdr:col>11</xdr:col>
      <xdr:colOff>60325</xdr:colOff>
      <xdr:row>41</xdr:row>
      <xdr:rowOff>63500</xdr:rowOff>
    </xdr:to>
    <xdr:sp macro="" textlink="">
      <xdr:nvSpPr>
        <xdr:cNvPr id="95" name="楕円 94"/>
        <xdr:cNvSpPr/>
      </xdr:nvSpPr>
      <xdr:spPr>
        <a:xfrm>
          <a:off x="215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48277</xdr:rowOff>
    </xdr:from>
    <xdr:ext cx="762000" cy="259045"/>
    <xdr:sp macro="" textlink="">
      <xdr:nvSpPr>
        <xdr:cNvPr id="96" name="テキスト ボックス 95"/>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161925</xdr:rowOff>
    </xdr:from>
    <xdr:to>
      <xdr:col>6</xdr:col>
      <xdr:colOff>171450</xdr:colOff>
      <xdr:row>41</xdr:row>
      <xdr:rowOff>92075</xdr:rowOff>
    </xdr:to>
    <xdr:sp macro="" textlink="">
      <xdr:nvSpPr>
        <xdr:cNvPr id="97" name="楕円 96"/>
        <xdr:cNvSpPr/>
      </xdr:nvSpPr>
      <xdr:spPr>
        <a:xfrm>
          <a:off x="1270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76852</xdr:rowOff>
    </xdr:from>
    <xdr:ext cx="762000" cy="259045"/>
    <xdr:sp macro="" textlink="">
      <xdr:nvSpPr>
        <xdr:cNvPr id="98" name="テキスト ボックス 97"/>
        <xdr:cNvSpPr txBox="1"/>
      </xdr:nvSpPr>
      <xdr:spPr>
        <a:xfrm>
          <a:off x="939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導入、</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教育ネットワークシステム運用管理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により、前年度と比較しても０．７ポイント増となっている。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施設等の維持管理に係る経費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増加基調で推移して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施設の再配置や統廃合の検討を進めていくほか、その他の委託経費等についても内容等を精査し、抑制を図っていく必要がある。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67564</xdr:rowOff>
    </xdr:to>
    <xdr:cxnSp macro="">
      <xdr:nvCxnSpPr>
        <xdr:cNvPr id="129" name="直線コネクタ 128"/>
        <xdr:cNvCxnSpPr/>
      </xdr:nvCxnSpPr>
      <xdr:spPr>
        <a:xfrm>
          <a:off x="15671800" y="2778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35560</xdr:rowOff>
    </xdr:to>
    <xdr:cxnSp macro="">
      <xdr:nvCxnSpPr>
        <xdr:cNvPr id="132" name="直線コネクタ 131"/>
        <xdr:cNvCxnSpPr/>
      </xdr:nvCxnSpPr>
      <xdr:spPr>
        <a:xfrm>
          <a:off x="14782800" y="2751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21844</xdr:rowOff>
    </xdr:to>
    <xdr:cxnSp macro="">
      <xdr:nvCxnSpPr>
        <xdr:cNvPr id="135" name="直線コネクタ 134"/>
        <xdr:cNvCxnSpPr/>
      </xdr:nvCxnSpPr>
      <xdr:spPr>
        <a:xfrm flipV="1">
          <a:off x="13893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21844</xdr:rowOff>
    </xdr:to>
    <xdr:cxnSp macro="">
      <xdr:nvCxnSpPr>
        <xdr:cNvPr id="138" name="直線コネクタ 137"/>
        <xdr:cNvCxnSpPr/>
      </xdr:nvCxnSpPr>
      <xdr:spPr>
        <a:xfrm>
          <a:off x="13004800" y="2714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8" name="楕円 147"/>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9" name="物件費該当値テキスト"/>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50" name="楕円 149"/>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51" name="テキスト ボックス 150"/>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52" name="楕円 151"/>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43705</xdr:rowOff>
    </xdr:from>
    <xdr:ext cx="762000" cy="259045"/>
    <xdr:sp macro="" textlink="">
      <xdr:nvSpPr>
        <xdr:cNvPr id="153" name="テキスト ボックス 152"/>
        <xdr:cNvSpPr txBox="1"/>
      </xdr:nvSpPr>
      <xdr:spPr>
        <a:xfrm>
          <a:off x="1440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4" name="楕円 153"/>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5" name="テキスト ボックス 154"/>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6" name="楕円 155"/>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7129</xdr:rowOff>
    </xdr:from>
    <xdr:ext cx="762000" cy="259045"/>
    <xdr:sp macro="" textlink="">
      <xdr:nvSpPr>
        <xdr:cNvPr id="157" name="テキスト ボックス 156"/>
        <xdr:cNvSpPr txBox="1"/>
      </xdr:nvSpPr>
      <xdr:spPr>
        <a:xfrm>
          <a:off x="12623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扶助費に係る経常収支比率は類似団体平均と比較して低い水準だが、子ども・子育て支援や障害者福祉に係る経費が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増加傾向にあり，前年度に比べ増となっている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引き続き、平成２７年度に策定した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「補助金等の見直しについて」により、市単独事業の見直しに加え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支給事業や交付等に当たっての審査項目、並びに基準等の見直しに努めていく。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90" name="直線コネクタ 189"/>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93" name="直線コネクタ 192"/>
        <xdr:cNvCxnSpPr/>
      </xdr:nvCxnSpPr>
      <xdr:spPr>
        <a:xfrm>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31750</xdr:rowOff>
    </xdr:to>
    <xdr:cxnSp macro="">
      <xdr:nvCxnSpPr>
        <xdr:cNvPr id="196" name="直線コネクタ 195"/>
        <xdr:cNvCxnSpPr/>
      </xdr:nvCxnSpPr>
      <xdr:spPr>
        <a:xfrm>
          <a:off x="2209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54</xdr:row>
      <xdr:rowOff>31750</xdr:rowOff>
    </xdr:to>
    <xdr:cxnSp macro="">
      <xdr:nvCxnSpPr>
        <xdr:cNvPr id="199" name="直線コネクタ 198"/>
        <xdr:cNvCxnSpPr/>
      </xdr:nvCxnSpPr>
      <xdr:spPr>
        <a:xfrm>
          <a:off x="1320800" y="9099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10"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類似団体、全国及び千葉県平均と比較しても低い水準で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介護保険事業特別会計、後期高齢者医療特別会計等への繰出金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０．４ポイント増となった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も将来の財政見通しに基づく受益者負担の適正化等の財源確保や事業運営の効率化を推進していく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140607</xdr:rowOff>
    </xdr:to>
    <xdr:cxnSp macro="">
      <xdr:nvCxnSpPr>
        <xdr:cNvPr id="253" name="直線コネクタ 252"/>
        <xdr:cNvCxnSpPr/>
      </xdr:nvCxnSpPr>
      <xdr:spPr>
        <a:xfrm>
          <a:off x="15671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6" name="直線コネクタ 255"/>
        <xdr:cNvCxnSpPr/>
      </xdr:nvCxnSpPr>
      <xdr:spPr>
        <a:xfrm flipV="1">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107950</xdr:rowOff>
    </xdr:to>
    <xdr:cxnSp macro="">
      <xdr:nvCxnSpPr>
        <xdr:cNvPr id="259" name="直線コネクタ 258"/>
        <xdr:cNvCxnSpPr/>
      </xdr:nvCxnSpPr>
      <xdr:spPr>
        <a:xfrm>
          <a:off x="13893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9978</xdr:rowOff>
    </xdr:from>
    <xdr:to>
      <xdr:col>69</xdr:col>
      <xdr:colOff>92075</xdr:colOff>
      <xdr:row>55</xdr:row>
      <xdr:rowOff>53522</xdr:rowOff>
    </xdr:to>
    <xdr:cxnSp macro="">
      <xdr:nvCxnSpPr>
        <xdr:cNvPr id="262" name="直線コネクタ 261"/>
        <xdr:cNvCxnSpPr/>
      </xdr:nvCxnSpPr>
      <xdr:spPr>
        <a:xfrm>
          <a:off x="13004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2" name="楕円 271"/>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3"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8" name="楕円 277"/>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9" name="テキスト ボックス 278"/>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80" name="楕円 279"/>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81" name="テキスト ボックス 280"/>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補助費等に係る経常収支比率は類似団体、全国及び千葉県平均と比較しても低い水準だが、引き続き「補助金等の見直しについて」により補助の必要性、目的、効果等を検証し、経費の適正化に努めていく。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113393</xdr:rowOff>
    </xdr:from>
    <xdr:to>
      <xdr:col>82</xdr:col>
      <xdr:colOff>107950</xdr:colOff>
      <xdr:row>33</xdr:row>
      <xdr:rowOff>135164</xdr:rowOff>
    </xdr:to>
    <xdr:cxnSp macro="">
      <xdr:nvCxnSpPr>
        <xdr:cNvPr id="316" name="直線コネクタ 315"/>
        <xdr:cNvCxnSpPr/>
      </xdr:nvCxnSpPr>
      <xdr:spPr>
        <a:xfrm flipV="1">
          <a:off x="15671800" y="5771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113393</xdr:rowOff>
    </xdr:from>
    <xdr:to>
      <xdr:col>78</xdr:col>
      <xdr:colOff>69850</xdr:colOff>
      <xdr:row>33</xdr:row>
      <xdr:rowOff>135164</xdr:rowOff>
    </xdr:to>
    <xdr:cxnSp macro="">
      <xdr:nvCxnSpPr>
        <xdr:cNvPr id="319" name="直線コネクタ 318"/>
        <xdr:cNvCxnSpPr/>
      </xdr:nvCxnSpPr>
      <xdr:spPr>
        <a:xfrm>
          <a:off x="14782800" y="577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33</xdr:row>
      <xdr:rowOff>156936</xdr:rowOff>
    </xdr:to>
    <xdr:cxnSp macro="">
      <xdr:nvCxnSpPr>
        <xdr:cNvPr id="322" name="直線コネクタ 321"/>
        <xdr:cNvCxnSpPr/>
      </xdr:nvCxnSpPr>
      <xdr:spPr>
        <a:xfrm flipV="1">
          <a:off x="13893800" y="5771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156936</xdr:rowOff>
    </xdr:from>
    <xdr:to>
      <xdr:col>69</xdr:col>
      <xdr:colOff>92075</xdr:colOff>
      <xdr:row>34</xdr:row>
      <xdr:rowOff>50800</xdr:rowOff>
    </xdr:to>
    <xdr:cxnSp macro="">
      <xdr:nvCxnSpPr>
        <xdr:cNvPr id="325" name="直線コネクタ 324"/>
        <xdr:cNvCxnSpPr/>
      </xdr:nvCxnSpPr>
      <xdr:spPr>
        <a:xfrm flipV="1">
          <a:off x="13004800" y="581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62593</xdr:rowOff>
    </xdr:from>
    <xdr:to>
      <xdr:col>82</xdr:col>
      <xdr:colOff>158750</xdr:colOff>
      <xdr:row>33</xdr:row>
      <xdr:rowOff>164193</xdr:rowOff>
    </xdr:to>
    <xdr:sp macro="" textlink="">
      <xdr:nvSpPr>
        <xdr:cNvPr id="335" name="楕円 334"/>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79120</xdr:rowOff>
    </xdr:from>
    <xdr:ext cx="762000" cy="259045"/>
    <xdr:sp macro="" textlink="">
      <xdr:nvSpPr>
        <xdr:cNvPr id="336" name="補助費等該当値テキスト"/>
        <xdr:cNvSpPr txBox="1"/>
      </xdr:nvSpPr>
      <xdr:spPr>
        <a:xfrm>
          <a:off x="16598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84364</xdr:rowOff>
    </xdr:from>
    <xdr:to>
      <xdr:col>78</xdr:col>
      <xdr:colOff>120650</xdr:colOff>
      <xdr:row>34</xdr:row>
      <xdr:rowOff>14514</xdr:rowOff>
    </xdr:to>
    <xdr:sp macro="" textlink="">
      <xdr:nvSpPr>
        <xdr:cNvPr id="337" name="楕円 336"/>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24691</xdr:rowOff>
    </xdr:from>
    <xdr:ext cx="736600" cy="259045"/>
    <xdr:sp macro="" textlink="">
      <xdr:nvSpPr>
        <xdr:cNvPr id="338" name="テキスト ボックス 337"/>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62593</xdr:rowOff>
    </xdr:from>
    <xdr:to>
      <xdr:col>74</xdr:col>
      <xdr:colOff>31750</xdr:colOff>
      <xdr:row>33</xdr:row>
      <xdr:rowOff>164193</xdr:rowOff>
    </xdr:to>
    <xdr:sp macro="" textlink="">
      <xdr:nvSpPr>
        <xdr:cNvPr id="339" name="楕円 338"/>
        <xdr:cNvSpPr/>
      </xdr:nvSpPr>
      <xdr:spPr>
        <a:xfrm>
          <a:off x="14732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2920</xdr:rowOff>
    </xdr:from>
    <xdr:ext cx="762000" cy="259045"/>
    <xdr:sp macro="" textlink="">
      <xdr:nvSpPr>
        <xdr:cNvPr id="340" name="テキスト ボックス 339"/>
        <xdr:cNvSpPr txBox="1"/>
      </xdr:nvSpPr>
      <xdr:spPr>
        <a:xfrm>
          <a:off x="14401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106136</xdr:rowOff>
    </xdr:from>
    <xdr:to>
      <xdr:col>69</xdr:col>
      <xdr:colOff>142875</xdr:colOff>
      <xdr:row>34</xdr:row>
      <xdr:rowOff>36286</xdr:rowOff>
    </xdr:to>
    <xdr:sp macro="" textlink="">
      <xdr:nvSpPr>
        <xdr:cNvPr id="341" name="楕円 340"/>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46463</xdr:rowOff>
    </xdr:from>
    <xdr:ext cx="762000" cy="259045"/>
    <xdr:sp macro="" textlink="">
      <xdr:nvSpPr>
        <xdr:cNvPr id="342" name="テキスト ボックス 341"/>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3" name="楕円 342"/>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4" name="テキスト ボックス 343"/>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前年度と比較し０．１ポイント改善したが、依然、類似団体及び千葉県平均を大きく上回っている。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、近年実施した大規模事業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に係る市債の償還が始まり、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が見込まれており、経常収支比率を悪化さ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せ財政運営の硬直化を招く恐れが懸念される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。市債の発行に当たっては、「財政運営の基本的計画」に掲げた公債費負担比率の目標値である、平成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し、発行抑制に努めていく。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77</xdr:row>
      <xdr:rowOff>153670</xdr:rowOff>
    </xdr:to>
    <xdr:cxnSp macro="">
      <xdr:nvCxnSpPr>
        <xdr:cNvPr id="377" name="直線コネクタ 376"/>
        <xdr:cNvCxnSpPr/>
      </xdr:nvCxnSpPr>
      <xdr:spPr>
        <a:xfrm flipV="1">
          <a:off x="3987800" y="1334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80" name="直線コネクタ 379"/>
        <xdr:cNvCxnSpPr/>
      </xdr:nvCxnSpPr>
      <xdr:spPr>
        <a:xfrm flipV="1">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111761</xdr:rowOff>
    </xdr:to>
    <xdr:cxnSp macro="">
      <xdr:nvCxnSpPr>
        <xdr:cNvPr id="383" name="直線コネクタ 382"/>
        <xdr:cNvCxnSpPr/>
      </xdr:nvCxnSpPr>
      <xdr:spPr>
        <a:xfrm flipV="1">
          <a:off x="2209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134620</xdr:rowOff>
    </xdr:to>
    <xdr:cxnSp macro="">
      <xdr:nvCxnSpPr>
        <xdr:cNvPr id="386" name="直線コネクタ 385"/>
        <xdr:cNvCxnSpPr/>
      </xdr:nvCxnSpPr>
      <xdr:spPr>
        <a:xfrm flipV="1">
          <a:off x="1320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6" name="楕円 395"/>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7"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8" name="楕円 397"/>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9" name="テキスト ボックス 398"/>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400" name="楕円 39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401" name="テキスト ボックス 40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2" name="楕円 401"/>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3" name="テキスト ボックス 402"/>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4" name="楕円 403"/>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5" name="テキスト ボックス 404"/>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上回ってしまった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。依然として全国及び千葉県平均と比較して高い水準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、引き続き不断の見直しに努めていく。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39370</xdr:rowOff>
    </xdr:to>
    <xdr:cxnSp macro="">
      <xdr:nvCxnSpPr>
        <xdr:cNvPr id="438" name="直線コネクタ 437"/>
        <xdr:cNvCxnSpPr/>
      </xdr:nvCxnSpPr>
      <xdr:spPr>
        <a:xfrm>
          <a:off x="15671800" y="13180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149861</xdr:rowOff>
    </xdr:to>
    <xdr:cxnSp macro="">
      <xdr:nvCxnSpPr>
        <xdr:cNvPr id="441" name="直線コネクタ 440"/>
        <xdr:cNvCxnSpPr/>
      </xdr:nvCxnSpPr>
      <xdr:spPr>
        <a:xfrm>
          <a:off x="14782800" y="130276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20320</xdr:rowOff>
    </xdr:to>
    <xdr:cxnSp macro="">
      <xdr:nvCxnSpPr>
        <xdr:cNvPr id="444" name="直線コネクタ 443"/>
        <xdr:cNvCxnSpPr/>
      </xdr:nvCxnSpPr>
      <xdr:spPr>
        <a:xfrm flipV="1">
          <a:off x="13893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20320</xdr:rowOff>
    </xdr:to>
    <xdr:cxnSp macro="">
      <xdr:nvCxnSpPr>
        <xdr:cNvPr id="447" name="直線コネクタ 446"/>
        <xdr:cNvCxnSpPr/>
      </xdr:nvCxnSpPr>
      <xdr:spPr>
        <a:xfrm>
          <a:off x="13004800" y="1292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7" name="楕円 456"/>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58"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9" name="楕円 45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60" name="テキスト ボックス 459"/>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61" name="楕円 460"/>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62" name="テキスト ボックス 461"/>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3" name="楕円 462"/>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64" name="テキスト ボックス 463"/>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5" name="楕円 46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66" name="テキスト ボックス 465"/>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54564</xdr:rowOff>
    </xdr:from>
    <xdr:to>
      <xdr:col>29</xdr:col>
      <xdr:colOff>127000</xdr:colOff>
      <xdr:row>18</xdr:row>
      <xdr:rowOff>75230</xdr:rowOff>
    </xdr:to>
    <xdr:cxnSp macro="">
      <xdr:nvCxnSpPr>
        <xdr:cNvPr id="48" name="直線コネクタ 47"/>
        <xdr:cNvCxnSpPr/>
      </xdr:nvCxnSpPr>
      <xdr:spPr bwMode="auto">
        <a:xfrm flipV="1">
          <a:off x="5003800" y="3188289"/>
          <a:ext cx="647700" cy="2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45283</xdr:rowOff>
    </xdr:from>
    <xdr:to>
      <xdr:col>26</xdr:col>
      <xdr:colOff>50800</xdr:colOff>
      <xdr:row>18</xdr:row>
      <xdr:rowOff>75230</xdr:rowOff>
    </xdr:to>
    <xdr:cxnSp macro="">
      <xdr:nvCxnSpPr>
        <xdr:cNvPr id="51" name="直線コネクタ 50"/>
        <xdr:cNvCxnSpPr/>
      </xdr:nvCxnSpPr>
      <xdr:spPr bwMode="auto">
        <a:xfrm>
          <a:off x="4305300" y="3179008"/>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14514</xdr:rowOff>
    </xdr:from>
    <xdr:to>
      <xdr:col>22</xdr:col>
      <xdr:colOff>114300</xdr:colOff>
      <xdr:row>18</xdr:row>
      <xdr:rowOff>45283</xdr:rowOff>
    </xdr:to>
    <xdr:cxnSp macro="">
      <xdr:nvCxnSpPr>
        <xdr:cNvPr id="54" name="直線コネクタ 53"/>
        <xdr:cNvCxnSpPr/>
      </xdr:nvCxnSpPr>
      <xdr:spPr bwMode="auto">
        <a:xfrm>
          <a:off x="3606800" y="3148239"/>
          <a:ext cx="698500" cy="3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14148</xdr:rowOff>
    </xdr:from>
    <xdr:to>
      <xdr:col>18</xdr:col>
      <xdr:colOff>177800</xdr:colOff>
      <xdr:row>18</xdr:row>
      <xdr:rowOff>14514</xdr:rowOff>
    </xdr:to>
    <xdr:cxnSp macro="">
      <xdr:nvCxnSpPr>
        <xdr:cNvPr id="57" name="直線コネクタ 56"/>
        <xdr:cNvCxnSpPr/>
      </xdr:nvCxnSpPr>
      <xdr:spPr bwMode="auto">
        <a:xfrm>
          <a:off x="2908300" y="3147873"/>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3764</xdr:rowOff>
    </xdr:from>
    <xdr:to>
      <xdr:col>29</xdr:col>
      <xdr:colOff>177800</xdr:colOff>
      <xdr:row>18</xdr:row>
      <xdr:rowOff>105364</xdr:rowOff>
    </xdr:to>
    <xdr:sp macro="" textlink="">
      <xdr:nvSpPr>
        <xdr:cNvPr id="67" name="楕円 66"/>
        <xdr:cNvSpPr/>
      </xdr:nvSpPr>
      <xdr:spPr bwMode="auto">
        <a:xfrm>
          <a:off x="5600700" y="31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147291</xdr:rowOff>
    </xdr:from>
    <xdr:ext cx="762000" cy="259045"/>
    <xdr:sp macro="" textlink="">
      <xdr:nvSpPr>
        <xdr:cNvPr id="68" name="人口1人当たり決算額の推移該当値テキスト130"/>
        <xdr:cNvSpPr txBox="1"/>
      </xdr:nvSpPr>
      <xdr:spPr>
        <a:xfrm>
          <a:off x="5740400" y="31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24430</xdr:rowOff>
    </xdr:from>
    <xdr:to>
      <xdr:col>26</xdr:col>
      <xdr:colOff>101600</xdr:colOff>
      <xdr:row>18</xdr:row>
      <xdr:rowOff>126030</xdr:rowOff>
    </xdr:to>
    <xdr:sp macro="" textlink="">
      <xdr:nvSpPr>
        <xdr:cNvPr id="69" name="楕円 68"/>
        <xdr:cNvSpPr/>
      </xdr:nvSpPr>
      <xdr:spPr bwMode="auto">
        <a:xfrm>
          <a:off x="4953000" y="315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110807</xdr:rowOff>
    </xdr:from>
    <xdr:ext cx="736600" cy="259045"/>
    <xdr:sp macro="" textlink="">
      <xdr:nvSpPr>
        <xdr:cNvPr id="70" name="テキスト ボックス 69"/>
        <xdr:cNvSpPr txBox="1"/>
      </xdr:nvSpPr>
      <xdr:spPr>
        <a:xfrm>
          <a:off x="4622800" y="324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165933</xdr:rowOff>
    </xdr:from>
    <xdr:to>
      <xdr:col>22</xdr:col>
      <xdr:colOff>165100</xdr:colOff>
      <xdr:row>18</xdr:row>
      <xdr:rowOff>96083</xdr:rowOff>
    </xdr:to>
    <xdr:sp macro="" textlink="">
      <xdr:nvSpPr>
        <xdr:cNvPr id="71" name="楕円 70"/>
        <xdr:cNvSpPr/>
      </xdr:nvSpPr>
      <xdr:spPr bwMode="auto">
        <a:xfrm>
          <a:off x="4254500" y="312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80860</xdr:rowOff>
    </xdr:from>
    <xdr:ext cx="762000" cy="259045"/>
    <xdr:sp macro="" textlink="">
      <xdr:nvSpPr>
        <xdr:cNvPr id="72" name="テキスト ボックス 71"/>
        <xdr:cNvSpPr txBox="1"/>
      </xdr:nvSpPr>
      <xdr:spPr>
        <a:xfrm>
          <a:off x="3924300" y="32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135164</xdr:rowOff>
    </xdr:from>
    <xdr:to>
      <xdr:col>19</xdr:col>
      <xdr:colOff>38100</xdr:colOff>
      <xdr:row>18</xdr:row>
      <xdr:rowOff>65314</xdr:rowOff>
    </xdr:to>
    <xdr:sp macro="" textlink="">
      <xdr:nvSpPr>
        <xdr:cNvPr id="73" name="楕円 72"/>
        <xdr:cNvSpPr/>
      </xdr:nvSpPr>
      <xdr:spPr bwMode="auto">
        <a:xfrm>
          <a:off x="3556000" y="309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50091</xdr:rowOff>
    </xdr:from>
    <xdr:ext cx="762000" cy="259045"/>
    <xdr:sp macro="" textlink="">
      <xdr:nvSpPr>
        <xdr:cNvPr id="74" name="テキスト ボックス 73"/>
        <xdr:cNvSpPr txBox="1"/>
      </xdr:nvSpPr>
      <xdr:spPr>
        <a:xfrm>
          <a:off x="3225800" y="318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134798</xdr:rowOff>
    </xdr:from>
    <xdr:to>
      <xdr:col>15</xdr:col>
      <xdr:colOff>101600</xdr:colOff>
      <xdr:row>18</xdr:row>
      <xdr:rowOff>64948</xdr:rowOff>
    </xdr:to>
    <xdr:sp macro="" textlink="">
      <xdr:nvSpPr>
        <xdr:cNvPr id="75" name="楕円 74"/>
        <xdr:cNvSpPr/>
      </xdr:nvSpPr>
      <xdr:spPr bwMode="auto">
        <a:xfrm>
          <a:off x="28575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49725</xdr:rowOff>
    </xdr:from>
    <xdr:ext cx="762000" cy="259045"/>
    <xdr:sp macro="" textlink="">
      <xdr:nvSpPr>
        <xdr:cNvPr id="76" name="テキスト ボックス 75"/>
        <xdr:cNvSpPr txBox="1"/>
      </xdr:nvSpPr>
      <xdr:spPr>
        <a:xfrm>
          <a:off x="25273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207467</xdr:rowOff>
    </xdr:from>
    <xdr:to>
      <xdr:col>29</xdr:col>
      <xdr:colOff>127000</xdr:colOff>
      <xdr:row>35</xdr:row>
      <xdr:rowOff>222745</xdr:rowOff>
    </xdr:to>
    <xdr:cxnSp macro="">
      <xdr:nvCxnSpPr>
        <xdr:cNvPr id="109" name="直線コネクタ 108"/>
        <xdr:cNvCxnSpPr/>
      </xdr:nvCxnSpPr>
      <xdr:spPr bwMode="auto">
        <a:xfrm>
          <a:off x="5003800" y="6817817"/>
          <a:ext cx="6477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110655</xdr:rowOff>
    </xdr:from>
    <xdr:to>
      <xdr:col>26</xdr:col>
      <xdr:colOff>50800</xdr:colOff>
      <xdr:row>35</xdr:row>
      <xdr:rowOff>207467</xdr:rowOff>
    </xdr:to>
    <xdr:cxnSp macro="">
      <xdr:nvCxnSpPr>
        <xdr:cNvPr id="112" name="直線コネクタ 111"/>
        <xdr:cNvCxnSpPr/>
      </xdr:nvCxnSpPr>
      <xdr:spPr bwMode="auto">
        <a:xfrm>
          <a:off x="4305300" y="6721005"/>
          <a:ext cx="6985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108559</xdr:rowOff>
    </xdr:from>
    <xdr:to>
      <xdr:col>22</xdr:col>
      <xdr:colOff>114300</xdr:colOff>
      <xdr:row>35</xdr:row>
      <xdr:rowOff>110655</xdr:rowOff>
    </xdr:to>
    <xdr:cxnSp macro="">
      <xdr:nvCxnSpPr>
        <xdr:cNvPr id="115" name="直線コネクタ 114"/>
        <xdr:cNvCxnSpPr/>
      </xdr:nvCxnSpPr>
      <xdr:spPr bwMode="auto">
        <a:xfrm>
          <a:off x="3606800" y="6718909"/>
          <a:ext cx="698500" cy="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18758</xdr:rowOff>
    </xdr:from>
    <xdr:to>
      <xdr:col>18</xdr:col>
      <xdr:colOff>177800</xdr:colOff>
      <xdr:row>35</xdr:row>
      <xdr:rowOff>108559</xdr:rowOff>
    </xdr:to>
    <xdr:cxnSp macro="">
      <xdr:nvCxnSpPr>
        <xdr:cNvPr id="118" name="直線コネクタ 117"/>
        <xdr:cNvCxnSpPr/>
      </xdr:nvCxnSpPr>
      <xdr:spPr bwMode="auto">
        <a:xfrm>
          <a:off x="2908300" y="6629108"/>
          <a:ext cx="6985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171945</xdr:rowOff>
    </xdr:from>
    <xdr:to>
      <xdr:col>29</xdr:col>
      <xdr:colOff>177800</xdr:colOff>
      <xdr:row>35</xdr:row>
      <xdr:rowOff>273545</xdr:rowOff>
    </xdr:to>
    <xdr:sp macro="" textlink="">
      <xdr:nvSpPr>
        <xdr:cNvPr id="128" name="楕円 127"/>
        <xdr:cNvSpPr/>
      </xdr:nvSpPr>
      <xdr:spPr bwMode="auto">
        <a:xfrm>
          <a:off x="56007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17022</xdr:rowOff>
    </xdr:from>
    <xdr:ext cx="762000" cy="259045"/>
    <xdr:sp macro="" textlink="">
      <xdr:nvSpPr>
        <xdr:cNvPr id="129" name="人口1人当たり決算額の推移該当値テキスト445"/>
        <xdr:cNvSpPr txBox="1"/>
      </xdr:nvSpPr>
      <xdr:spPr>
        <a:xfrm>
          <a:off x="5740400" y="66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156667</xdr:rowOff>
    </xdr:from>
    <xdr:to>
      <xdr:col>26</xdr:col>
      <xdr:colOff>101600</xdr:colOff>
      <xdr:row>35</xdr:row>
      <xdr:rowOff>258267</xdr:rowOff>
    </xdr:to>
    <xdr:sp macro="" textlink="">
      <xdr:nvSpPr>
        <xdr:cNvPr id="130" name="楕円 129"/>
        <xdr:cNvSpPr/>
      </xdr:nvSpPr>
      <xdr:spPr bwMode="auto">
        <a:xfrm>
          <a:off x="49530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268444</xdr:rowOff>
    </xdr:from>
    <xdr:ext cx="736600" cy="259045"/>
    <xdr:sp macro="" textlink="">
      <xdr:nvSpPr>
        <xdr:cNvPr id="131" name="テキスト ボックス 130"/>
        <xdr:cNvSpPr txBox="1"/>
      </xdr:nvSpPr>
      <xdr:spPr>
        <a:xfrm>
          <a:off x="4622800" y="65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59855</xdr:rowOff>
    </xdr:from>
    <xdr:to>
      <xdr:col>22</xdr:col>
      <xdr:colOff>165100</xdr:colOff>
      <xdr:row>35</xdr:row>
      <xdr:rowOff>161455</xdr:rowOff>
    </xdr:to>
    <xdr:sp macro="" textlink="">
      <xdr:nvSpPr>
        <xdr:cNvPr id="132" name="楕円 131"/>
        <xdr:cNvSpPr/>
      </xdr:nvSpPr>
      <xdr:spPr bwMode="auto">
        <a:xfrm>
          <a:off x="42545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171632</xdr:rowOff>
    </xdr:from>
    <xdr:ext cx="762000" cy="259045"/>
    <xdr:sp macro="" textlink="">
      <xdr:nvSpPr>
        <xdr:cNvPr id="133" name="テキスト ボックス 132"/>
        <xdr:cNvSpPr txBox="1"/>
      </xdr:nvSpPr>
      <xdr:spPr>
        <a:xfrm>
          <a:off x="3924300" y="643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57759</xdr:rowOff>
    </xdr:from>
    <xdr:to>
      <xdr:col>19</xdr:col>
      <xdr:colOff>38100</xdr:colOff>
      <xdr:row>35</xdr:row>
      <xdr:rowOff>159359</xdr:rowOff>
    </xdr:to>
    <xdr:sp macro="" textlink="">
      <xdr:nvSpPr>
        <xdr:cNvPr id="134" name="楕円 133"/>
        <xdr:cNvSpPr/>
      </xdr:nvSpPr>
      <xdr:spPr bwMode="auto">
        <a:xfrm>
          <a:off x="3556000" y="666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169536</xdr:rowOff>
    </xdr:from>
    <xdr:ext cx="762000" cy="259045"/>
    <xdr:sp macro="" textlink="">
      <xdr:nvSpPr>
        <xdr:cNvPr id="135" name="テキスト ボックス 134"/>
        <xdr:cNvSpPr txBox="1"/>
      </xdr:nvSpPr>
      <xdr:spPr>
        <a:xfrm>
          <a:off x="3225800" y="64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310858</xdr:rowOff>
    </xdr:from>
    <xdr:to>
      <xdr:col>15</xdr:col>
      <xdr:colOff>101600</xdr:colOff>
      <xdr:row>35</xdr:row>
      <xdr:rowOff>69558</xdr:rowOff>
    </xdr:to>
    <xdr:sp macro="" textlink="">
      <xdr:nvSpPr>
        <xdr:cNvPr id="136" name="楕円 135"/>
        <xdr:cNvSpPr/>
      </xdr:nvSpPr>
      <xdr:spPr bwMode="auto">
        <a:xfrm>
          <a:off x="2857500" y="657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79735</xdr:rowOff>
    </xdr:from>
    <xdr:ext cx="762000" cy="259045"/>
    <xdr:sp macro="" textlink="">
      <xdr:nvSpPr>
        <xdr:cNvPr id="137" name="テキスト ボックス 136"/>
        <xdr:cNvSpPr txBox="1"/>
      </xdr:nvSpPr>
      <xdr:spPr>
        <a:xfrm>
          <a:off x="2527300" y="634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147015</xdr:rowOff>
    </xdr:from>
    <xdr:to>
      <xdr:col>24</xdr:col>
      <xdr:colOff>63500</xdr:colOff>
      <xdr:row>35</xdr:row>
      <xdr:rowOff>153569</xdr:rowOff>
    </xdr:to>
    <xdr:cxnSp macro="">
      <xdr:nvCxnSpPr>
        <xdr:cNvPr id="61" name="直線コネクタ 60"/>
        <xdr:cNvCxnSpPr/>
      </xdr:nvCxnSpPr>
      <xdr:spPr>
        <a:xfrm flipV="1">
          <a:off x="3797300" y="6147765"/>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150482</xdr:rowOff>
    </xdr:from>
    <xdr:to>
      <xdr:col>19</xdr:col>
      <xdr:colOff>177800</xdr:colOff>
      <xdr:row>35</xdr:row>
      <xdr:rowOff>153569</xdr:rowOff>
    </xdr:to>
    <xdr:cxnSp macro="">
      <xdr:nvCxnSpPr>
        <xdr:cNvPr id="64" name="直線コネクタ 63"/>
        <xdr:cNvCxnSpPr/>
      </xdr:nvCxnSpPr>
      <xdr:spPr>
        <a:xfrm>
          <a:off x="2908300" y="615123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113411</xdr:rowOff>
    </xdr:from>
    <xdr:to>
      <xdr:col>15</xdr:col>
      <xdr:colOff>50800</xdr:colOff>
      <xdr:row>35</xdr:row>
      <xdr:rowOff>150482</xdr:rowOff>
    </xdr:to>
    <xdr:cxnSp macro="">
      <xdr:nvCxnSpPr>
        <xdr:cNvPr id="67" name="直線コネクタ 66"/>
        <xdr:cNvCxnSpPr/>
      </xdr:nvCxnSpPr>
      <xdr:spPr>
        <a:xfrm>
          <a:off x="2019300" y="611416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77102</xdr:rowOff>
    </xdr:from>
    <xdr:to>
      <xdr:col>10</xdr:col>
      <xdr:colOff>114300</xdr:colOff>
      <xdr:row>35</xdr:row>
      <xdr:rowOff>113411</xdr:rowOff>
    </xdr:to>
    <xdr:cxnSp macro="">
      <xdr:nvCxnSpPr>
        <xdr:cNvPr id="70" name="直線コネクタ 69"/>
        <xdr:cNvCxnSpPr/>
      </xdr:nvCxnSpPr>
      <xdr:spPr>
        <a:xfrm>
          <a:off x="1130300" y="6077852"/>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96215</xdr:rowOff>
    </xdr:from>
    <xdr:to>
      <xdr:col>24</xdr:col>
      <xdr:colOff>114300</xdr:colOff>
      <xdr:row>36</xdr:row>
      <xdr:rowOff>26365</xdr:rowOff>
    </xdr:to>
    <xdr:sp macro="" textlink="">
      <xdr:nvSpPr>
        <xdr:cNvPr id="80" name="楕円 79"/>
        <xdr:cNvSpPr/>
      </xdr:nvSpPr>
      <xdr:spPr>
        <a:xfrm>
          <a:off x="4584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74642</xdr:rowOff>
    </xdr:from>
    <xdr:ext cx="534377" cy="259045"/>
    <xdr:sp macro="" textlink="">
      <xdr:nvSpPr>
        <xdr:cNvPr id="81" name="人件費該当値テキスト"/>
        <xdr:cNvSpPr txBox="1"/>
      </xdr:nvSpPr>
      <xdr:spPr>
        <a:xfrm>
          <a:off x="4686300"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102769</xdr:rowOff>
    </xdr:from>
    <xdr:to>
      <xdr:col>20</xdr:col>
      <xdr:colOff>38100</xdr:colOff>
      <xdr:row>36</xdr:row>
      <xdr:rowOff>32919</xdr:rowOff>
    </xdr:to>
    <xdr:sp macro="" textlink="">
      <xdr:nvSpPr>
        <xdr:cNvPr id="82" name="楕円 81"/>
        <xdr:cNvSpPr/>
      </xdr:nvSpPr>
      <xdr:spPr>
        <a:xfrm>
          <a:off x="3746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24046</xdr:rowOff>
    </xdr:from>
    <xdr:ext cx="534377" cy="259045"/>
    <xdr:sp macro="" textlink="">
      <xdr:nvSpPr>
        <xdr:cNvPr id="83" name="テキスト ボックス 82"/>
        <xdr:cNvSpPr txBox="1"/>
      </xdr:nvSpPr>
      <xdr:spPr>
        <a:xfrm>
          <a:off x="3530111"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99682</xdr:rowOff>
    </xdr:from>
    <xdr:to>
      <xdr:col>15</xdr:col>
      <xdr:colOff>101600</xdr:colOff>
      <xdr:row>36</xdr:row>
      <xdr:rowOff>29832</xdr:rowOff>
    </xdr:to>
    <xdr:sp macro="" textlink="">
      <xdr:nvSpPr>
        <xdr:cNvPr id="84" name="楕円 83"/>
        <xdr:cNvSpPr/>
      </xdr:nvSpPr>
      <xdr:spPr>
        <a:xfrm>
          <a:off x="2857500" y="61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20959</xdr:rowOff>
    </xdr:from>
    <xdr:ext cx="534377" cy="259045"/>
    <xdr:sp macro="" textlink="">
      <xdr:nvSpPr>
        <xdr:cNvPr id="85" name="テキスト ボックス 84"/>
        <xdr:cNvSpPr txBox="1"/>
      </xdr:nvSpPr>
      <xdr:spPr>
        <a:xfrm>
          <a:off x="2641111" y="61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62611</xdr:rowOff>
    </xdr:from>
    <xdr:to>
      <xdr:col>10</xdr:col>
      <xdr:colOff>165100</xdr:colOff>
      <xdr:row>35</xdr:row>
      <xdr:rowOff>164211</xdr:rowOff>
    </xdr:to>
    <xdr:sp macro="" textlink="">
      <xdr:nvSpPr>
        <xdr:cNvPr id="86" name="楕円 85"/>
        <xdr:cNvSpPr/>
      </xdr:nvSpPr>
      <xdr:spPr>
        <a:xfrm>
          <a:off x="196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155338</xdr:rowOff>
    </xdr:from>
    <xdr:ext cx="534377" cy="259045"/>
    <xdr:sp macro="" textlink="">
      <xdr:nvSpPr>
        <xdr:cNvPr id="87" name="テキスト ボックス 86"/>
        <xdr:cNvSpPr txBox="1"/>
      </xdr:nvSpPr>
      <xdr:spPr>
        <a:xfrm>
          <a:off x="1752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26302</xdr:rowOff>
    </xdr:from>
    <xdr:to>
      <xdr:col>6</xdr:col>
      <xdr:colOff>38100</xdr:colOff>
      <xdr:row>35</xdr:row>
      <xdr:rowOff>127902</xdr:rowOff>
    </xdr:to>
    <xdr:sp macro="" textlink="">
      <xdr:nvSpPr>
        <xdr:cNvPr id="88" name="楕円 87"/>
        <xdr:cNvSpPr/>
      </xdr:nvSpPr>
      <xdr:spPr>
        <a:xfrm>
          <a:off x="1079500" y="60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119029</xdr:rowOff>
    </xdr:from>
    <xdr:ext cx="534377" cy="259045"/>
    <xdr:sp macro="" textlink="">
      <xdr:nvSpPr>
        <xdr:cNvPr id="89" name="テキスト ボックス 88"/>
        <xdr:cNvSpPr txBox="1"/>
      </xdr:nvSpPr>
      <xdr:spPr>
        <a:xfrm>
          <a:off x="863111" y="6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108052</xdr:rowOff>
    </xdr:from>
    <xdr:to>
      <xdr:col>24</xdr:col>
      <xdr:colOff>63500</xdr:colOff>
      <xdr:row>57</xdr:row>
      <xdr:rowOff>141148</xdr:rowOff>
    </xdr:to>
    <xdr:cxnSp macro="">
      <xdr:nvCxnSpPr>
        <xdr:cNvPr id="119" name="直線コネクタ 118"/>
        <xdr:cNvCxnSpPr/>
      </xdr:nvCxnSpPr>
      <xdr:spPr>
        <a:xfrm flipV="1">
          <a:off x="3797300" y="9880702"/>
          <a:ext cx="8382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141148</xdr:rowOff>
    </xdr:from>
    <xdr:to>
      <xdr:col>19</xdr:col>
      <xdr:colOff>177800</xdr:colOff>
      <xdr:row>57</xdr:row>
      <xdr:rowOff>153124</xdr:rowOff>
    </xdr:to>
    <xdr:cxnSp macro="">
      <xdr:nvCxnSpPr>
        <xdr:cNvPr id="122" name="直線コネクタ 121"/>
        <xdr:cNvCxnSpPr/>
      </xdr:nvCxnSpPr>
      <xdr:spPr>
        <a:xfrm flipV="1">
          <a:off x="2908300" y="9913798"/>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153124</xdr:rowOff>
    </xdr:from>
    <xdr:to>
      <xdr:col>15</xdr:col>
      <xdr:colOff>50800</xdr:colOff>
      <xdr:row>57</xdr:row>
      <xdr:rowOff>164185</xdr:rowOff>
    </xdr:to>
    <xdr:cxnSp macro="">
      <xdr:nvCxnSpPr>
        <xdr:cNvPr id="125" name="直線コネクタ 124"/>
        <xdr:cNvCxnSpPr/>
      </xdr:nvCxnSpPr>
      <xdr:spPr>
        <a:xfrm flipV="1">
          <a:off x="2019300" y="9925774"/>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164185</xdr:rowOff>
    </xdr:from>
    <xdr:to>
      <xdr:col>10</xdr:col>
      <xdr:colOff>114300</xdr:colOff>
      <xdr:row>58</xdr:row>
      <xdr:rowOff>5944</xdr:rowOff>
    </xdr:to>
    <xdr:cxnSp macro="">
      <xdr:nvCxnSpPr>
        <xdr:cNvPr id="128" name="直線コネクタ 127"/>
        <xdr:cNvCxnSpPr/>
      </xdr:nvCxnSpPr>
      <xdr:spPr>
        <a:xfrm flipV="1">
          <a:off x="1130300" y="9936835"/>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57252</xdr:rowOff>
    </xdr:from>
    <xdr:to>
      <xdr:col>24</xdr:col>
      <xdr:colOff>114300</xdr:colOff>
      <xdr:row>57</xdr:row>
      <xdr:rowOff>158852</xdr:rowOff>
    </xdr:to>
    <xdr:sp macro="" textlink="">
      <xdr:nvSpPr>
        <xdr:cNvPr id="138" name="楕円 137"/>
        <xdr:cNvSpPr/>
      </xdr:nvSpPr>
      <xdr:spPr>
        <a:xfrm>
          <a:off x="4584700" y="98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35679</xdr:rowOff>
    </xdr:from>
    <xdr:ext cx="534377" cy="259045"/>
    <xdr:sp macro="" textlink="">
      <xdr:nvSpPr>
        <xdr:cNvPr id="139" name="物件費該当値テキスト"/>
        <xdr:cNvSpPr txBox="1"/>
      </xdr:nvSpPr>
      <xdr:spPr>
        <a:xfrm>
          <a:off x="4686300" y="98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90348</xdr:rowOff>
    </xdr:from>
    <xdr:to>
      <xdr:col>20</xdr:col>
      <xdr:colOff>38100</xdr:colOff>
      <xdr:row>58</xdr:row>
      <xdr:rowOff>20498</xdr:rowOff>
    </xdr:to>
    <xdr:sp macro="" textlink="">
      <xdr:nvSpPr>
        <xdr:cNvPr id="140" name="楕円 139"/>
        <xdr:cNvSpPr/>
      </xdr:nvSpPr>
      <xdr:spPr>
        <a:xfrm>
          <a:off x="37465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11625</xdr:rowOff>
    </xdr:from>
    <xdr:ext cx="534377" cy="259045"/>
    <xdr:sp macro="" textlink="">
      <xdr:nvSpPr>
        <xdr:cNvPr id="141" name="テキスト ボックス 140"/>
        <xdr:cNvSpPr txBox="1"/>
      </xdr:nvSpPr>
      <xdr:spPr>
        <a:xfrm>
          <a:off x="3530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102324</xdr:rowOff>
    </xdr:from>
    <xdr:to>
      <xdr:col>15</xdr:col>
      <xdr:colOff>101600</xdr:colOff>
      <xdr:row>58</xdr:row>
      <xdr:rowOff>32474</xdr:rowOff>
    </xdr:to>
    <xdr:sp macro="" textlink="">
      <xdr:nvSpPr>
        <xdr:cNvPr id="142" name="楕円 141"/>
        <xdr:cNvSpPr/>
      </xdr:nvSpPr>
      <xdr:spPr>
        <a:xfrm>
          <a:off x="2857500" y="98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23601</xdr:rowOff>
    </xdr:from>
    <xdr:ext cx="534377" cy="259045"/>
    <xdr:sp macro="" textlink="">
      <xdr:nvSpPr>
        <xdr:cNvPr id="143" name="テキスト ボックス 142"/>
        <xdr:cNvSpPr txBox="1"/>
      </xdr:nvSpPr>
      <xdr:spPr>
        <a:xfrm>
          <a:off x="2641111" y="99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113385</xdr:rowOff>
    </xdr:from>
    <xdr:to>
      <xdr:col>10</xdr:col>
      <xdr:colOff>165100</xdr:colOff>
      <xdr:row>58</xdr:row>
      <xdr:rowOff>43535</xdr:rowOff>
    </xdr:to>
    <xdr:sp macro="" textlink="">
      <xdr:nvSpPr>
        <xdr:cNvPr id="144" name="楕円 143"/>
        <xdr:cNvSpPr/>
      </xdr:nvSpPr>
      <xdr:spPr>
        <a:xfrm>
          <a:off x="1968500" y="98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34662</xdr:rowOff>
    </xdr:from>
    <xdr:ext cx="534377" cy="259045"/>
    <xdr:sp macro="" textlink="">
      <xdr:nvSpPr>
        <xdr:cNvPr id="145" name="テキスト ボックス 144"/>
        <xdr:cNvSpPr txBox="1"/>
      </xdr:nvSpPr>
      <xdr:spPr>
        <a:xfrm>
          <a:off x="1752111" y="99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126594</xdr:rowOff>
    </xdr:from>
    <xdr:to>
      <xdr:col>6</xdr:col>
      <xdr:colOff>38100</xdr:colOff>
      <xdr:row>58</xdr:row>
      <xdr:rowOff>56744</xdr:rowOff>
    </xdr:to>
    <xdr:sp macro="" textlink="">
      <xdr:nvSpPr>
        <xdr:cNvPr id="146" name="楕円 145"/>
        <xdr:cNvSpPr/>
      </xdr:nvSpPr>
      <xdr:spPr>
        <a:xfrm>
          <a:off x="1079500" y="98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47871</xdr:rowOff>
    </xdr:from>
    <xdr:ext cx="534377" cy="259045"/>
    <xdr:sp macro="" textlink="">
      <xdr:nvSpPr>
        <xdr:cNvPr id="147" name="テキスト ボックス 146"/>
        <xdr:cNvSpPr txBox="1"/>
      </xdr:nvSpPr>
      <xdr:spPr>
        <a:xfrm>
          <a:off x="863111" y="99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131209</xdr:rowOff>
    </xdr:from>
    <xdr:to>
      <xdr:col>24</xdr:col>
      <xdr:colOff>63500</xdr:colOff>
      <xdr:row>78</xdr:row>
      <xdr:rowOff>147974</xdr:rowOff>
    </xdr:to>
    <xdr:cxnSp macro="">
      <xdr:nvCxnSpPr>
        <xdr:cNvPr id="178" name="直線コネクタ 177"/>
        <xdr:cNvCxnSpPr/>
      </xdr:nvCxnSpPr>
      <xdr:spPr>
        <a:xfrm flipV="1">
          <a:off x="3797300" y="13504309"/>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146014</xdr:rowOff>
    </xdr:from>
    <xdr:to>
      <xdr:col>19</xdr:col>
      <xdr:colOff>177800</xdr:colOff>
      <xdr:row>78</xdr:row>
      <xdr:rowOff>147974</xdr:rowOff>
    </xdr:to>
    <xdr:cxnSp macro="">
      <xdr:nvCxnSpPr>
        <xdr:cNvPr id="181" name="直線コネクタ 180"/>
        <xdr:cNvCxnSpPr/>
      </xdr:nvCxnSpPr>
      <xdr:spPr>
        <a:xfrm>
          <a:off x="2908300" y="1351911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146014</xdr:rowOff>
    </xdr:from>
    <xdr:to>
      <xdr:col>15</xdr:col>
      <xdr:colOff>50800</xdr:colOff>
      <xdr:row>78</xdr:row>
      <xdr:rowOff>158314</xdr:rowOff>
    </xdr:to>
    <xdr:cxnSp macro="">
      <xdr:nvCxnSpPr>
        <xdr:cNvPr id="184" name="直線コネクタ 183"/>
        <xdr:cNvCxnSpPr/>
      </xdr:nvCxnSpPr>
      <xdr:spPr>
        <a:xfrm flipV="1">
          <a:off x="2019300" y="1351911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139483</xdr:rowOff>
    </xdr:from>
    <xdr:to>
      <xdr:col>10</xdr:col>
      <xdr:colOff>114300</xdr:colOff>
      <xdr:row>78</xdr:row>
      <xdr:rowOff>158314</xdr:rowOff>
    </xdr:to>
    <xdr:cxnSp macro="">
      <xdr:nvCxnSpPr>
        <xdr:cNvPr id="187" name="直線コネクタ 186"/>
        <xdr:cNvCxnSpPr/>
      </xdr:nvCxnSpPr>
      <xdr:spPr>
        <a:xfrm>
          <a:off x="1130300" y="1351258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80409</xdr:rowOff>
    </xdr:from>
    <xdr:to>
      <xdr:col>24</xdr:col>
      <xdr:colOff>114300</xdr:colOff>
      <xdr:row>79</xdr:row>
      <xdr:rowOff>10559</xdr:rowOff>
    </xdr:to>
    <xdr:sp macro="" textlink="">
      <xdr:nvSpPr>
        <xdr:cNvPr id="197" name="楕円 196"/>
        <xdr:cNvSpPr/>
      </xdr:nvSpPr>
      <xdr:spPr>
        <a:xfrm>
          <a:off x="4584700" y="134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166786</xdr:rowOff>
    </xdr:from>
    <xdr:ext cx="469744" cy="259045"/>
    <xdr:sp macro="" textlink="">
      <xdr:nvSpPr>
        <xdr:cNvPr id="198" name="維持補修費該当値テキスト"/>
        <xdr:cNvSpPr txBox="1"/>
      </xdr:nvSpPr>
      <xdr:spPr>
        <a:xfrm>
          <a:off x="4686300" y="133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97174</xdr:rowOff>
    </xdr:from>
    <xdr:to>
      <xdr:col>20</xdr:col>
      <xdr:colOff>38100</xdr:colOff>
      <xdr:row>79</xdr:row>
      <xdr:rowOff>27324</xdr:rowOff>
    </xdr:to>
    <xdr:sp macro="" textlink="">
      <xdr:nvSpPr>
        <xdr:cNvPr id="199" name="楕円 198"/>
        <xdr:cNvSpPr/>
      </xdr:nvSpPr>
      <xdr:spPr>
        <a:xfrm>
          <a:off x="3746500" y="134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18451</xdr:rowOff>
    </xdr:from>
    <xdr:ext cx="469744" cy="259045"/>
    <xdr:sp macro="" textlink="">
      <xdr:nvSpPr>
        <xdr:cNvPr id="200" name="テキスト ボックス 199"/>
        <xdr:cNvSpPr txBox="1"/>
      </xdr:nvSpPr>
      <xdr:spPr>
        <a:xfrm>
          <a:off x="3562428" y="135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95214</xdr:rowOff>
    </xdr:from>
    <xdr:to>
      <xdr:col>15</xdr:col>
      <xdr:colOff>101600</xdr:colOff>
      <xdr:row>79</xdr:row>
      <xdr:rowOff>25364</xdr:rowOff>
    </xdr:to>
    <xdr:sp macro="" textlink="">
      <xdr:nvSpPr>
        <xdr:cNvPr id="201" name="楕円 200"/>
        <xdr:cNvSpPr/>
      </xdr:nvSpPr>
      <xdr:spPr>
        <a:xfrm>
          <a:off x="2857500" y="13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16491</xdr:rowOff>
    </xdr:from>
    <xdr:ext cx="469744" cy="259045"/>
    <xdr:sp macro="" textlink="">
      <xdr:nvSpPr>
        <xdr:cNvPr id="202" name="テキスト ボックス 201"/>
        <xdr:cNvSpPr txBox="1"/>
      </xdr:nvSpPr>
      <xdr:spPr>
        <a:xfrm>
          <a:off x="2673428" y="135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107514</xdr:rowOff>
    </xdr:from>
    <xdr:to>
      <xdr:col>10</xdr:col>
      <xdr:colOff>165100</xdr:colOff>
      <xdr:row>79</xdr:row>
      <xdr:rowOff>37664</xdr:rowOff>
    </xdr:to>
    <xdr:sp macro="" textlink="">
      <xdr:nvSpPr>
        <xdr:cNvPr id="203" name="楕円 202"/>
        <xdr:cNvSpPr/>
      </xdr:nvSpPr>
      <xdr:spPr>
        <a:xfrm>
          <a:off x="1968500" y="134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28791</xdr:rowOff>
    </xdr:from>
    <xdr:ext cx="469744" cy="259045"/>
    <xdr:sp macro="" textlink="">
      <xdr:nvSpPr>
        <xdr:cNvPr id="204" name="テキスト ボックス 203"/>
        <xdr:cNvSpPr txBox="1"/>
      </xdr:nvSpPr>
      <xdr:spPr>
        <a:xfrm>
          <a:off x="1784428" y="135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88683</xdr:rowOff>
    </xdr:from>
    <xdr:to>
      <xdr:col>6</xdr:col>
      <xdr:colOff>38100</xdr:colOff>
      <xdr:row>79</xdr:row>
      <xdr:rowOff>18833</xdr:rowOff>
    </xdr:to>
    <xdr:sp macro="" textlink="">
      <xdr:nvSpPr>
        <xdr:cNvPr id="205" name="楕円 204"/>
        <xdr:cNvSpPr/>
      </xdr:nvSpPr>
      <xdr:spPr>
        <a:xfrm>
          <a:off x="1079500" y="134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9960</xdr:rowOff>
    </xdr:from>
    <xdr:ext cx="469744" cy="259045"/>
    <xdr:sp macro="" textlink="">
      <xdr:nvSpPr>
        <xdr:cNvPr id="206" name="テキスト ボックス 205"/>
        <xdr:cNvSpPr txBox="1"/>
      </xdr:nvSpPr>
      <xdr:spPr>
        <a:xfrm>
          <a:off x="895428" y="1355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36957</xdr:rowOff>
    </xdr:from>
    <xdr:to>
      <xdr:col>24</xdr:col>
      <xdr:colOff>63500</xdr:colOff>
      <xdr:row>98</xdr:row>
      <xdr:rowOff>48882</xdr:rowOff>
    </xdr:to>
    <xdr:cxnSp macro="">
      <xdr:nvCxnSpPr>
        <xdr:cNvPr id="236" name="直線コネクタ 235"/>
        <xdr:cNvCxnSpPr/>
      </xdr:nvCxnSpPr>
      <xdr:spPr>
        <a:xfrm>
          <a:off x="3797300" y="16839057"/>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36957</xdr:rowOff>
    </xdr:from>
    <xdr:to>
      <xdr:col>19</xdr:col>
      <xdr:colOff>177800</xdr:colOff>
      <xdr:row>98</xdr:row>
      <xdr:rowOff>125133</xdr:rowOff>
    </xdr:to>
    <xdr:cxnSp macro="">
      <xdr:nvCxnSpPr>
        <xdr:cNvPr id="239" name="直線コネクタ 238"/>
        <xdr:cNvCxnSpPr/>
      </xdr:nvCxnSpPr>
      <xdr:spPr>
        <a:xfrm flipV="1">
          <a:off x="2908300" y="16839057"/>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125133</xdr:rowOff>
    </xdr:from>
    <xdr:to>
      <xdr:col>15</xdr:col>
      <xdr:colOff>50800</xdr:colOff>
      <xdr:row>98</xdr:row>
      <xdr:rowOff>138937</xdr:rowOff>
    </xdr:to>
    <xdr:cxnSp macro="">
      <xdr:nvCxnSpPr>
        <xdr:cNvPr id="242" name="直線コネクタ 241"/>
        <xdr:cNvCxnSpPr/>
      </xdr:nvCxnSpPr>
      <xdr:spPr>
        <a:xfrm flipV="1">
          <a:off x="2019300" y="16927233"/>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138937</xdr:rowOff>
    </xdr:from>
    <xdr:to>
      <xdr:col>10</xdr:col>
      <xdr:colOff>114300</xdr:colOff>
      <xdr:row>99</xdr:row>
      <xdr:rowOff>21540</xdr:rowOff>
    </xdr:to>
    <xdr:cxnSp macro="">
      <xdr:nvCxnSpPr>
        <xdr:cNvPr id="245" name="直線コネクタ 244"/>
        <xdr:cNvCxnSpPr/>
      </xdr:nvCxnSpPr>
      <xdr:spPr>
        <a:xfrm flipV="1">
          <a:off x="1130300" y="16941037"/>
          <a:ext cx="889000" cy="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169532</xdr:rowOff>
    </xdr:from>
    <xdr:to>
      <xdr:col>24</xdr:col>
      <xdr:colOff>114300</xdr:colOff>
      <xdr:row>98</xdr:row>
      <xdr:rowOff>99682</xdr:rowOff>
    </xdr:to>
    <xdr:sp macro="" textlink="">
      <xdr:nvSpPr>
        <xdr:cNvPr id="255" name="楕円 254"/>
        <xdr:cNvSpPr/>
      </xdr:nvSpPr>
      <xdr:spPr>
        <a:xfrm>
          <a:off x="45847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84459</xdr:rowOff>
    </xdr:from>
    <xdr:ext cx="534377" cy="259045"/>
    <xdr:sp macro="" textlink="">
      <xdr:nvSpPr>
        <xdr:cNvPr id="256" name="扶助費該当値テキスト"/>
        <xdr:cNvSpPr txBox="1"/>
      </xdr:nvSpPr>
      <xdr:spPr>
        <a:xfrm>
          <a:off x="4686300" y="167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157607</xdr:rowOff>
    </xdr:from>
    <xdr:to>
      <xdr:col>20</xdr:col>
      <xdr:colOff>38100</xdr:colOff>
      <xdr:row>98</xdr:row>
      <xdr:rowOff>87757</xdr:rowOff>
    </xdr:to>
    <xdr:sp macro="" textlink="">
      <xdr:nvSpPr>
        <xdr:cNvPr id="257" name="楕円 256"/>
        <xdr:cNvSpPr/>
      </xdr:nvSpPr>
      <xdr:spPr>
        <a:xfrm>
          <a:off x="3746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78884</xdr:rowOff>
    </xdr:from>
    <xdr:ext cx="534377" cy="259045"/>
    <xdr:sp macro="" textlink="">
      <xdr:nvSpPr>
        <xdr:cNvPr id="258" name="テキスト ボックス 257"/>
        <xdr:cNvSpPr txBox="1"/>
      </xdr:nvSpPr>
      <xdr:spPr>
        <a:xfrm>
          <a:off x="3530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74333</xdr:rowOff>
    </xdr:from>
    <xdr:to>
      <xdr:col>15</xdr:col>
      <xdr:colOff>101600</xdr:colOff>
      <xdr:row>99</xdr:row>
      <xdr:rowOff>4483</xdr:rowOff>
    </xdr:to>
    <xdr:sp macro="" textlink="">
      <xdr:nvSpPr>
        <xdr:cNvPr id="259" name="楕円 258"/>
        <xdr:cNvSpPr/>
      </xdr:nvSpPr>
      <xdr:spPr>
        <a:xfrm>
          <a:off x="2857500" y="168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167060</xdr:rowOff>
    </xdr:from>
    <xdr:ext cx="534377" cy="259045"/>
    <xdr:sp macro="" textlink="">
      <xdr:nvSpPr>
        <xdr:cNvPr id="260" name="テキスト ボックス 259"/>
        <xdr:cNvSpPr txBox="1"/>
      </xdr:nvSpPr>
      <xdr:spPr>
        <a:xfrm>
          <a:off x="2641111" y="169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88137</xdr:rowOff>
    </xdr:from>
    <xdr:to>
      <xdr:col>10</xdr:col>
      <xdr:colOff>165100</xdr:colOff>
      <xdr:row>99</xdr:row>
      <xdr:rowOff>18287</xdr:rowOff>
    </xdr:to>
    <xdr:sp macro="" textlink="">
      <xdr:nvSpPr>
        <xdr:cNvPr id="261" name="楕円 260"/>
        <xdr:cNvSpPr/>
      </xdr:nvSpPr>
      <xdr:spPr>
        <a:xfrm>
          <a:off x="1968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9414</xdr:rowOff>
    </xdr:from>
    <xdr:ext cx="534377" cy="259045"/>
    <xdr:sp macro="" textlink="">
      <xdr:nvSpPr>
        <xdr:cNvPr id="262" name="テキスト ボックス 261"/>
        <xdr:cNvSpPr txBox="1"/>
      </xdr:nvSpPr>
      <xdr:spPr>
        <a:xfrm>
          <a:off x="1752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142190</xdr:rowOff>
    </xdr:from>
    <xdr:to>
      <xdr:col>6</xdr:col>
      <xdr:colOff>38100</xdr:colOff>
      <xdr:row>99</xdr:row>
      <xdr:rowOff>72340</xdr:rowOff>
    </xdr:to>
    <xdr:sp macro="" textlink="">
      <xdr:nvSpPr>
        <xdr:cNvPr id="263" name="楕円 262"/>
        <xdr:cNvSpPr/>
      </xdr:nvSpPr>
      <xdr:spPr>
        <a:xfrm>
          <a:off x="1079500" y="169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63467</xdr:rowOff>
    </xdr:from>
    <xdr:ext cx="534377" cy="259045"/>
    <xdr:sp macro="" textlink="">
      <xdr:nvSpPr>
        <xdr:cNvPr id="264" name="テキスト ボックス 263"/>
        <xdr:cNvSpPr txBox="1"/>
      </xdr:nvSpPr>
      <xdr:spPr>
        <a:xfrm>
          <a:off x="863111" y="170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90018</xdr:rowOff>
    </xdr:from>
    <xdr:to>
      <xdr:col>55</xdr:col>
      <xdr:colOff>0</xdr:colOff>
      <xdr:row>38</xdr:row>
      <xdr:rowOff>101333</xdr:rowOff>
    </xdr:to>
    <xdr:cxnSp macro="">
      <xdr:nvCxnSpPr>
        <xdr:cNvPr id="294" name="直線コネクタ 293"/>
        <xdr:cNvCxnSpPr/>
      </xdr:nvCxnSpPr>
      <xdr:spPr>
        <a:xfrm>
          <a:off x="9639300" y="6605118"/>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18276</xdr:rowOff>
    </xdr:from>
    <xdr:to>
      <xdr:col>50</xdr:col>
      <xdr:colOff>114300</xdr:colOff>
      <xdr:row>38</xdr:row>
      <xdr:rowOff>90018</xdr:rowOff>
    </xdr:to>
    <xdr:cxnSp macro="">
      <xdr:nvCxnSpPr>
        <xdr:cNvPr id="297" name="直線コネクタ 296"/>
        <xdr:cNvCxnSpPr/>
      </xdr:nvCxnSpPr>
      <xdr:spPr>
        <a:xfrm>
          <a:off x="8750300" y="653337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18276</xdr:rowOff>
    </xdr:from>
    <xdr:to>
      <xdr:col>45</xdr:col>
      <xdr:colOff>177800</xdr:colOff>
      <xdr:row>38</xdr:row>
      <xdr:rowOff>85674</xdr:rowOff>
    </xdr:to>
    <xdr:cxnSp macro="">
      <xdr:nvCxnSpPr>
        <xdr:cNvPr id="300" name="直線コネクタ 299"/>
        <xdr:cNvCxnSpPr/>
      </xdr:nvCxnSpPr>
      <xdr:spPr>
        <a:xfrm flipV="1">
          <a:off x="7861300" y="6533376"/>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68682</xdr:rowOff>
    </xdr:from>
    <xdr:to>
      <xdr:col>41</xdr:col>
      <xdr:colOff>50800</xdr:colOff>
      <xdr:row>38</xdr:row>
      <xdr:rowOff>85674</xdr:rowOff>
    </xdr:to>
    <xdr:cxnSp macro="">
      <xdr:nvCxnSpPr>
        <xdr:cNvPr id="303" name="直線コネクタ 302"/>
        <xdr:cNvCxnSpPr/>
      </xdr:nvCxnSpPr>
      <xdr:spPr>
        <a:xfrm>
          <a:off x="6972300" y="6583782"/>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5" name="テキスト ボックス 304"/>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50533</xdr:rowOff>
    </xdr:from>
    <xdr:to>
      <xdr:col>55</xdr:col>
      <xdr:colOff>50800</xdr:colOff>
      <xdr:row>38</xdr:row>
      <xdr:rowOff>152133</xdr:rowOff>
    </xdr:to>
    <xdr:sp macro="" textlink="">
      <xdr:nvSpPr>
        <xdr:cNvPr id="313" name="楕円 312"/>
        <xdr:cNvSpPr/>
      </xdr:nvSpPr>
      <xdr:spPr>
        <a:xfrm>
          <a:off x="10426700" y="65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28960</xdr:rowOff>
    </xdr:from>
    <xdr:ext cx="534377" cy="259045"/>
    <xdr:sp macro="" textlink="">
      <xdr:nvSpPr>
        <xdr:cNvPr id="314" name="補助費等該当値テキスト"/>
        <xdr:cNvSpPr txBox="1"/>
      </xdr:nvSpPr>
      <xdr:spPr>
        <a:xfrm>
          <a:off x="10528300" y="65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39218</xdr:rowOff>
    </xdr:from>
    <xdr:to>
      <xdr:col>50</xdr:col>
      <xdr:colOff>165100</xdr:colOff>
      <xdr:row>38</xdr:row>
      <xdr:rowOff>140818</xdr:rowOff>
    </xdr:to>
    <xdr:sp macro="" textlink="">
      <xdr:nvSpPr>
        <xdr:cNvPr id="315" name="楕円 314"/>
        <xdr:cNvSpPr/>
      </xdr:nvSpPr>
      <xdr:spPr>
        <a:xfrm>
          <a:off x="9588500" y="6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131945</xdr:rowOff>
    </xdr:from>
    <xdr:ext cx="534377" cy="259045"/>
    <xdr:sp macro="" textlink="">
      <xdr:nvSpPr>
        <xdr:cNvPr id="316" name="テキスト ボックス 315"/>
        <xdr:cNvSpPr txBox="1"/>
      </xdr:nvSpPr>
      <xdr:spPr>
        <a:xfrm>
          <a:off x="9372111" y="66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138925</xdr:rowOff>
    </xdr:from>
    <xdr:to>
      <xdr:col>46</xdr:col>
      <xdr:colOff>38100</xdr:colOff>
      <xdr:row>38</xdr:row>
      <xdr:rowOff>69075</xdr:rowOff>
    </xdr:to>
    <xdr:sp macro="" textlink="">
      <xdr:nvSpPr>
        <xdr:cNvPr id="317" name="楕円 316"/>
        <xdr:cNvSpPr/>
      </xdr:nvSpPr>
      <xdr:spPr>
        <a:xfrm>
          <a:off x="8699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60203</xdr:rowOff>
    </xdr:from>
    <xdr:ext cx="534377" cy="259045"/>
    <xdr:sp macro="" textlink="">
      <xdr:nvSpPr>
        <xdr:cNvPr id="318" name="テキスト ボックス 317"/>
        <xdr:cNvSpPr txBox="1"/>
      </xdr:nvSpPr>
      <xdr:spPr>
        <a:xfrm>
          <a:off x="8483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34874</xdr:rowOff>
    </xdr:from>
    <xdr:to>
      <xdr:col>41</xdr:col>
      <xdr:colOff>101600</xdr:colOff>
      <xdr:row>38</xdr:row>
      <xdr:rowOff>136474</xdr:rowOff>
    </xdr:to>
    <xdr:sp macro="" textlink="">
      <xdr:nvSpPr>
        <xdr:cNvPr id="319" name="楕円 318"/>
        <xdr:cNvSpPr/>
      </xdr:nvSpPr>
      <xdr:spPr>
        <a:xfrm>
          <a:off x="7810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127601</xdr:rowOff>
    </xdr:from>
    <xdr:ext cx="534377" cy="259045"/>
    <xdr:sp macro="" textlink="">
      <xdr:nvSpPr>
        <xdr:cNvPr id="320" name="テキスト ボックス 319"/>
        <xdr:cNvSpPr txBox="1"/>
      </xdr:nvSpPr>
      <xdr:spPr>
        <a:xfrm>
          <a:off x="7594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17882</xdr:rowOff>
    </xdr:from>
    <xdr:to>
      <xdr:col>36</xdr:col>
      <xdr:colOff>165100</xdr:colOff>
      <xdr:row>38</xdr:row>
      <xdr:rowOff>119482</xdr:rowOff>
    </xdr:to>
    <xdr:sp macro="" textlink="">
      <xdr:nvSpPr>
        <xdr:cNvPr id="321" name="楕円 320"/>
        <xdr:cNvSpPr/>
      </xdr:nvSpPr>
      <xdr:spPr>
        <a:xfrm>
          <a:off x="6921500" y="65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110609</xdr:rowOff>
    </xdr:from>
    <xdr:ext cx="534377" cy="259045"/>
    <xdr:sp macro="" textlink="">
      <xdr:nvSpPr>
        <xdr:cNvPr id="322" name="テキスト ボックス 321"/>
        <xdr:cNvSpPr txBox="1"/>
      </xdr:nvSpPr>
      <xdr:spPr>
        <a:xfrm>
          <a:off x="6705111" y="66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134538</xdr:rowOff>
    </xdr:from>
    <xdr:to>
      <xdr:col>55</xdr:col>
      <xdr:colOff>0</xdr:colOff>
      <xdr:row>57</xdr:row>
      <xdr:rowOff>27972</xdr:rowOff>
    </xdr:to>
    <xdr:cxnSp macro="">
      <xdr:nvCxnSpPr>
        <xdr:cNvPr id="351" name="直線コネクタ 350"/>
        <xdr:cNvCxnSpPr/>
      </xdr:nvCxnSpPr>
      <xdr:spPr>
        <a:xfrm>
          <a:off x="9639300" y="9564288"/>
          <a:ext cx="838200" cy="2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2"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122631</xdr:rowOff>
    </xdr:from>
    <xdr:to>
      <xdr:col>50</xdr:col>
      <xdr:colOff>114300</xdr:colOff>
      <xdr:row>55</xdr:row>
      <xdr:rowOff>134538</xdr:rowOff>
    </xdr:to>
    <xdr:cxnSp macro="">
      <xdr:nvCxnSpPr>
        <xdr:cNvPr id="354" name="直線コネクタ 353"/>
        <xdr:cNvCxnSpPr/>
      </xdr:nvCxnSpPr>
      <xdr:spPr>
        <a:xfrm>
          <a:off x="8750300" y="9380931"/>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6" name="テキスト ボックス 355"/>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59271</xdr:rowOff>
    </xdr:from>
    <xdr:to>
      <xdr:col>45</xdr:col>
      <xdr:colOff>177800</xdr:colOff>
      <xdr:row>54</xdr:row>
      <xdr:rowOff>122631</xdr:rowOff>
    </xdr:to>
    <xdr:cxnSp macro="">
      <xdr:nvCxnSpPr>
        <xdr:cNvPr id="357" name="直線コネクタ 356"/>
        <xdr:cNvCxnSpPr/>
      </xdr:nvCxnSpPr>
      <xdr:spPr>
        <a:xfrm>
          <a:off x="7861300" y="8803221"/>
          <a:ext cx="889000" cy="5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59" name="テキスト ボックス 358"/>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59271</xdr:rowOff>
    </xdr:from>
    <xdr:to>
      <xdr:col>41</xdr:col>
      <xdr:colOff>50800</xdr:colOff>
      <xdr:row>55</xdr:row>
      <xdr:rowOff>91999</xdr:rowOff>
    </xdr:to>
    <xdr:cxnSp macro="">
      <xdr:nvCxnSpPr>
        <xdr:cNvPr id="360" name="直線コネクタ 359"/>
        <xdr:cNvCxnSpPr/>
      </xdr:nvCxnSpPr>
      <xdr:spPr>
        <a:xfrm flipV="1">
          <a:off x="6972300" y="8803221"/>
          <a:ext cx="889000" cy="7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1" name="フローチャート: 判断 360"/>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2" name="テキスト ボックス 361"/>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3" name="フローチャート: 判断 362"/>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4" name="テキスト ボックス 363"/>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148622</xdr:rowOff>
    </xdr:from>
    <xdr:to>
      <xdr:col>55</xdr:col>
      <xdr:colOff>50800</xdr:colOff>
      <xdr:row>57</xdr:row>
      <xdr:rowOff>78772</xdr:rowOff>
    </xdr:to>
    <xdr:sp macro="" textlink="">
      <xdr:nvSpPr>
        <xdr:cNvPr id="370" name="楕円 369"/>
        <xdr:cNvSpPr/>
      </xdr:nvSpPr>
      <xdr:spPr>
        <a:xfrm>
          <a:off x="10426700" y="97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63549</xdr:rowOff>
    </xdr:from>
    <xdr:ext cx="534377" cy="259045"/>
    <xdr:sp macro="" textlink="">
      <xdr:nvSpPr>
        <xdr:cNvPr id="371" name="普通建設事業費該当値テキスト"/>
        <xdr:cNvSpPr txBox="1"/>
      </xdr:nvSpPr>
      <xdr:spPr>
        <a:xfrm>
          <a:off x="10528300" y="96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83738</xdr:rowOff>
    </xdr:from>
    <xdr:to>
      <xdr:col>50</xdr:col>
      <xdr:colOff>165100</xdr:colOff>
      <xdr:row>56</xdr:row>
      <xdr:rowOff>13888</xdr:rowOff>
    </xdr:to>
    <xdr:sp macro="" textlink="">
      <xdr:nvSpPr>
        <xdr:cNvPr id="372" name="楕円 371"/>
        <xdr:cNvSpPr/>
      </xdr:nvSpPr>
      <xdr:spPr>
        <a:xfrm>
          <a:off x="9588500" y="9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5015</xdr:rowOff>
    </xdr:from>
    <xdr:ext cx="534377" cy="259045"/>
    <xdr:sp macro="" textlink="">
      <xdr:nvSpPr>
        <xdr:cNvPr id="373" name="テキスト ボックス 372"/>
        <xdr:cNvSpPr txBox="1"/>
      </xdr:nvSpPr>
      <xdr:spPr>
        <a:xfrm>
          <a:off x="9372111" y="9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71831</xdr:rowOff>
    </xdr:from>
    <xdr:to>
      <xdr:col>46</xdr:col>
      <xdr:colOff>38100</xdr:colOff>
      <xdr:row>55</xdr:row>
      <xdr:rowOff>1981</xdr:rowOff>
    </xdr:to>
    <xdr:sp macro="" textlink="">
      <xdr:nvSpPr>
        <xdr:cNvPr id="374" name="楕円 373"/>
        <xdr:cNvSpPr/>
      </xdr:nvSpPr>
      <xdr:spPr>
        <a:xfrm>
          <a:off x="8699500" y="9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18508</xdr:rowOff>
    </xdr:from>
    <xdr:ext cx="534377" cy="259045"/>
    <xdr:sp macro="" textlink="">
      <xdr:nvSpPr>
        <xdr:cNvPr id="375" name="テキスト ボックス 374"/>
        <xdr:cNvSpPr txBox="1"/>
      </xdr:nvSpPr>
      <xdr:spPr>
        <a:xfrm>
          <a:off x="8483111" y="91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8471</xdr:rowOff>
    </xdr:from>
    <xdr:to>
      <xdr:col>41</xdr:col>
      <xdr:colOff>101600</xdr:colOff>
      <xdr:row>51</xdr:row>
      <xdr:rowOff>110071</xdr:rowOff>
    </xdr:to>
    <xdr:sp macro="" textlink="">
      <xdr:nvSpPr>
        <xdr:cNvPr id="376" name="楕円 375"/>
        <xdr:cNvSpPr/>
      </xdr:nvSpPr>
      <xdr:spPr>
        <a:xfrm>
          <a:off x="7810500" y="87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126598</xdr:rowOff>
    </xdr:from>
    <xdr:ext cx="534377" cy="259045"/>
    <xdr:sp macro="" textlink="">
      <xdr:nvSpPr>
        <xdr:cNvPr id="377" name="テキスト ボックス 376"/>
        <xdr:cNvSpPr txBox="1"/>
      </xdr:nvSpPr>
      <xdr:spPr>
        <a:xfrm>
          <a:off x="7594111" y="85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41199</xdr:rowOff>
    </xdr:from>
    <xdr:to>
      <xdr:col>36</xdr:col>
      <xdr:colOff>165100</xdr:colOff>
      <xdr:row>55</xdr:row>
      <xdr:rowOff>142799</xdr:rowOff>
    </xdr:to>
    <xdr:sp macro="" textlink="">
      <xdr:nvSpPr>
        <xdr:cNvPr id="378" name="楕円 377"/>
        <xdr:cNvSpPr/>
      </xdr:nvSpPr>
      <xdr:spPr>
        <a:xfrm>
          <a:off x="6921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133926</xdr:rowOff>
    </xdr:from>
    <xdr:ext cx="534377" cy="259045"/>
    <xdr:sp macro="" textlink="">
      <xdr:nvSpPr>
        <xdr:cNvPr id="379" name="テキスト ボックス 378"/>
        <xdr:cNvSpPr txBox="1"/>
      </xdr:nvSpPr>
      <xdr:spPr>
        <a:xfrm>
          <a:off x="6705111" y="95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133680</xdr:rowOff>
    </xdr:from>
    <xdr:to>
      <xdr:col>55</xdr:col>
      <xdr:colOff>0</xdr:colOff>
      <xdr:row>79</xdr:row>
      <xdr:rowOff>34620</xdr:rowOff>
    </xdr:to>
    <xdr:cxnSp macro="">
      <xdr:nvCxnSpPr>
        <xdr:cNvPr id="408" name="直線コネクタ 407"/>
        <xdr:cNvCxnSpPr/>
      </xdr:nvCxnSpPr>
      <xdr:spPr>
        <a:xfrm flipV="1">
          <a:off x="9639300" y="13506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09"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157302</xdr:rowOff>
    </xdr:from>
    <xdr:to>
      <xdr:col>50</xdr:col>
      <xdr:colOff>114300</xdr:colOff>
      <xdr:row>79</xdr:row>
      <xdr:rowOff>34620</xdr:rowOff>
    </xdr:to>
    <xdr:cxnSp macro="">
      <xdr:nvCxnSpPr>
        <xdr:cNvPr id="411" name="直線コネクタ 410"/>
        <xdr:cNvCxnSpPr/>
      </xdr:nvCxnSpPr>
      <xdr:spPr>
        <a:xfrm>
          <a:off x="8750300" y="1335895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3" name="テキスト ボックス 412"/>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81445</xdr:rowOff>
    </xdr:from>
    <xdr:to>
      <xdr:col>45</xdr:col>
      <xdr:colOff>177800</xdr:colOff>
      <xdr:row>77</xdr:row>
      <xdr:rowOff>157302</xdr:rowOff>
    </xdr:to>
    <xdr:cxnSp macro="">
      <xdr:nvCxnSpPr>
        <xdr:cNvPr id="414" name="直線コネクタ 413"/>
        <xdr:cNvCxnSpPr/>
      </xdr:nvCxnSpPr>
      <xdr:spPr>
        <a:xfrm>
          <a:off x="7861300" y="12597295"/>
          <a:ext cx="889000" cy="7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7" name="フローチャート: 判断 416"/>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18" name="テキスト ボックス 417"/>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82880</xdr:rowOff>
    </xdr:from>
    <xdr:to>
      <xdr:col>55</xdr:col>
      <xdr:colOff>50800</xdr:colOff>
      <xdr:row>79</xdr:row>
      <xdr:rowOff>13030</xdr:rowOff>
    </xdr:to>
    <xdr:sp macro="" textlink="">
      <xdr:nvSpPr>
        <xdr:cNvPr id="424" name="楕円 423"/>
        <xdr:cNvSpPr/>
      </xdr:nvSpPr>
      <xdr:spPr>
        <a:xfrm>
          <a:off x="104267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169257</xdr:rowOff>
    </xdr:from>
    <xdr:ext cx="469744" cy="259045"/>
    <xdr:sp macro="" textlink="">
      <xdr:nvSpPr>
        <xdr:cNvPr id="425" name="普通建設事業費 （ うち新規整備　）該当値テキスト"/>
        <xdr:cNvSpPr txBox="1"/>
      </xdr:nvSpPr>
      <xdr:spPr>
        <a:xfrm>
          <a:off x="10528300" y="133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155270</xdr:rowOff>
    </xdr:from>
    <xdr:to>
      <xdr:col>50</xdr:col>
      <xdr:colOff>165100</xdr:colOff>
      <xdr:row>79</xdr:row>
      <xdr:rowOff>85420</xdr:rowOff>
    </xdr:to>
    <xdr:sp macro="" textlink="">
      <xdr:nvSpPr>
        <xdr:cNvPr id="426" name="楕円 425"/>
        <xdr:cNvSpPr/>
      </xdr:nvSpPr>
      <xdr:spPr>
        <a:xfrm>
          <a:off x="9588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76547</xdr:rowOff>
    </xdr:from>
    <xdr:ext cx="378565" cy="259045"/>
    <xdr:sp macro="" textlink="">
      <xdr:nvSpPr>
        <xdr:cNvPr id="427" name="テキスト ボックス 426"/>
        <xdr:cNvSpPr txBox="1"/>
      </xdr:nvSpPr>
      <xdr:spPr>
        <a:xfrm>
          <a:off x="9450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106502</xdr:rowOff>
    </xdr:from>
    <xdr:to>
      <xdr:col>46</xdr:col>
      <xdr:colOff>38100</xdr:colOff>
      <xdr:row>78</xdr:row>
      <xdr:rowOff>36652</xdr:rowOff>
    </xdr:to>
    <xdr:sp macro="" textlink="">
      <xdr:nvSpPr>
        <xdr:cNvPr id="428" name="楕円 427"/>
        <xdr:cNvSpPr/>
      </xdr:nvSpPr>
      <xdr:spPr>
        <a:xfrm>
          <a:off x="8699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27779</xdr:rowOff>
    </xdr:from>
    <xdr:ext cx="469744" cy="259045"/>
    <xdr:sp macro="" textlink="">
      <xdr:nvSpPr>
        <xdr:cNvPr id="429" name="テキスト ボックス 428"/>
        <xdr:cNvSpPr txBox="1"/>
      </xdr:nvSpPr>
      <xdr:spPr>
        <a:xfrm>
          <a:off x="8515428"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30645</xdr:rowOff>
    </xdr:from>
    <xdr:to>
      <xdr:col>41</xdr:col>
      <xdr:colOff>101600</xdr:colOff>
      <xdr:row>73</xdr:row>
      <xdr:rowOff>132245</xdr:rowOff>
    </xdr:to>
    <xdr:sp macro="" textlink="">
      <xdr:nvSpPr>
        <xdr:cNvPr id="430" name="楕円 429"/>
        <xdr:cNvSpPr/>
      </xdr:nvSpPr>
      <xdr:spPr>
        <a:xfrm>
          <a:off x="7810500" y="12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148772</xdr:rowOff>
    </xdr:from>
    <xdr:ext cx="534377" cy="259045"/>
    <xdr:sp macro="" textlink="">
      <xdr:nvSpPr>
        <xdr:cNvPr id="431" name="テキスト ボックス 430"/>
        <xdr:cNvSpPr txBox="1"/>
      </xdr:nvSpPr>
      <xdr:spPr>
        <a:xfrm>
          <a:off x="7594111" y="123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37881</xdr:rowOff>
    </xdr:from>
    <xdr:to>
      <xdr:col>55</xdr:col>
      <xdr:colOff>0</xdr:colOff>
      <xdr:row>97</xdr:row>
      <xdr:rowOff>79259</xdr:rowOff>
    </xdr:to>
    <xdr:cxnSp macro="">
      <xdr:nvCxnSpPr>
        <xdr:cNvPr id="458" name="直線コネクタ 457"/>
        <xdr:cNvCxnSpPr/>
      </xdr:nvCxnSpPr>
      <xdr:spPr>
        <a:xfrm>
          <a:off x="9639300" y="16325631"/>
          <a:ext cx="838200" cy="3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59"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170355</xdr:rowOff>
    </xdr:from>
    <xdr:to>
      <xdr:col>50</xdr:col>
      <xdr:colOff>114300</xdr:colOff>
      <xdr:row>95</xdr:row>
      <xdr:rowOff>37881</xdr:rowOff>
    </xdr:to>
    <xdr:cxnSp macro="">
      <xdr:nvCxnSpPr>
        <xdr:cNvPr id="461" name="直線コネクタ 460"/>
        <xdr:cNvCxnSpPr/>
      </xdr:nvCxnSpPr>
      <xdr:spPr>
        <a:xfrm>
          <a:off x="8750300" y="16286655"/>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3" name="テキスト ボックス 462"/>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156251</xdr:rowOff>
    </xdr:from>
    <xdr:to>
      <xdr:col>45</xdr:col>
      <xdr:colOff>177800</xdr:colOff>
      <xdr:row>94</xdr:row>
      <xdr:rowOff>170355</xdr:rowOff>
    </xdr:to>
    <xdr:cxnSp macro="">
      <xdr:nvCxnSpPr>
        <xdr:cNvPr id="464" name="直線コネクタ 463"/>
        <xdr:cNvCxnSpPr/>
      </xdr:nvCxnSpPr>
      <xdr:spPr>
        <a:xfrm>
          <a:off x="7861300" y="16101101"/>
          <a:ext cx="889000" cy="1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6" name="テキスト ボックス 465"/>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7" name="フローチャート: 判断 466"/>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68" name="テキスト ボックス 467"/>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28459</xdr:rowOff>
    </xdr:from>
    <xdr:to>
      <xdr:col>55</xdr:col>
      <xdr:colOff>50800</xdr:colOff>
      <xdr:row>97</xdr:row>
      <xdr:rowOff>130059</xdr:rowOff>
    </xdr:to>
    <xdr:sp macro="" textlink="">
      <xdr:nvSpPr>
        <xdr:cNvPr id="474" name="楕円 473"/>
        <xdr:cNvSpPr/>
      </xdr:nvSpPr>
      <xdr:spPr>
        <a:xfrm>
          <a:off x="10426700" y="166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6886</xdr:rowOff>
    </xdr:from>
    <xdr:ext cx="534377" cy="259045"/>
    <xdr:sp macro="" textlink="">
      <xdr:nvSpPr>
        <xdr:cNvPr id="475" name="普通建設事業費 （ うち更新整備　）該当値テキスト"/>
        <xdr:cNvSpPr txBox="1"/>
      </xdr:nvSpPr>
      <xdr:spPr>
        <a:xfrm>
          <a:off x="10528300"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158531</xdr:rowOff>
    </xdr:from>
    <xdr:to>
      <xdr:col>50</xdr:col>
      <xdr:colOff>165100</xdr:colOff>
      <xdr:row>95</xdr:row>
      <xdr:rowOff>88681</xdr:rowOff>
    </xdr:to>
    <xdr:sp macro="" textlink="">
      <xdr:nvSpPr>
        <xdr:cNvPr id="476" name="楕円 475"/>
        <xdr:cNvSpPr/>
      </xdr:nvSpPr>
      <xdr:spPr>
        <a:xfrm>
          <a:off x="9588500" y="162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105208</xdr:rowOff>
    </xdr:from>
    <xdr:ext cx="534377" cy="259045"/>
    <xdr:sp macro="" textlink="">
      <xdr:nvSpPr>
        <xdr:cNvPr id="477" name="テキスト ボックス 476"/>
        <xdr:cNvSpPr txBox="1"/>
      </xdr:nvSpPr>
      <xdr:spPr>
        <a:xfrm>
          <a:off x="9372111" y="160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119555</xdr:rowOff>
    </xdr:from>
    <xdr:to>
      <xdr:col>46</xdr:col>
      <xdr:colOff>38100</xdr:colOff>
      <xdr:row>95</xdr:row>
      <xdr:rowOff>49705</xdr:rowOff>
    </xdr:to>
    <xdr:sp macro="" textlink="">
      <xdr:nvSpPr>
        <xdr:cNvPr id="478" name="楕円 477"/>
        <xdr:cNvSpPr/>
      </xdr:nvSpPr>
      <xdr:spPr>
        <a:xfrm>
          <a:off x="8699500" y="162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66232</xdr:rowOff>
    </xdr:from>
    <xdr:ext cx="534377" cy="259045"/>
    <xdr:sp macro="" textlink="">
      <xdr:nvSpPr>
        <xdr:cNvPr id="479" name="テキスト ボックス 478"/>
        <xdr:cNvSpPr txBox="1"/>
      </xdr:nvSpPr>
      <xdr:spPr>
        <a:xfrm>
          <a:off x="8483111" y="160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105451</xdr:rowOff>
    </xdr:from>
    <xdr:to>
      <xdr:col>41</xdr:col>
      <xdr:colOff>101600</xdr:colOff>
      <xdr:row>94</xdr:row>
      <xdr:rowOff>35601</xdr:rowOff>
    </xdr:to>
    <xdr:sp macro="" textlink="">
      <xdr:nvSpPr>
        <xdr:cNvPr id="480" name="楕円 479"/>
        <xdr:cNvSpPr/>
      </xdr:nvSpPr>
      <xdr:spPr>
        <a:xfrm>
          <a:off x="7810500" y="160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52128</xdr:rowOff>
    </xdr:from>
    <xdr:ext cx="534377" cy="259045"/>
    <xdr:sp macro="" textlink="">
      <xdr:nvSpPr>
        <xdr:cNvPr id="481" name="テキスト ボックス 480"/>
        <xdr:cNvSpPr txBox="1"/>
      </xdr:nvSpPr>
      <xdr:spPr>
        <a:xfrm>
          <a:off x="7594111" y="158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139609</xdr:rowOff>
    </xdr:from>
    <xdr:to>
      <xdr:col>85</xdr:col>
      <xdr:colOff>127000</xdr:colOff>
      <xdr:row>38</xdr:row>
      <xdr:rowOff>139654</xdr:rowOff>
    </xdr:to>
    <xdr:cxnSp macro="">
      <xdr:nvCxnSpPr>
        <xdr:cNvPr id="508" name="直線コネクタ 507"/>
        <xdr:cNvCxnSpPr/>
      </xdr:nvCxnSpPr>
      <xdr:spPr>
        <a:xfrm>
          <a:off x="15481300" y="6654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09"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139243</xdr:rowOff>
    </xdr:from>
    <xdr:to>
      <xdr:col>81</xdr:col>
      <xdr:colOff>50800</xdr:colOff>
      <xdr:row>38</xdr:row>
      <xdr:rowOff>139609</xdr:rowOff>
    </xdr:to>
    <xdr:cxnSp macro="">
      <xdr:nvCxnSpPr>
        <xdr:cNvPr id="511" name="直線コネクタ 510"/>
        <xdr:cNvCxnSpPr/>
      </xdr:nvCxnSpPr>
      <xdr:spPr>
        <a:xfrm>
          <a:off x="14592300" y="6654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3" name="テキスト ボックス 512"/>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139243</xdr:rowOff>
    </xdr:from>
    <xdr:to>
      <xdr:col>76</xdr:col>
      <xdr:colOff>114300</xdr:colOff>
      <xdr:row>38</xdr:row>
      <xdr:rowOff>139471</xdr:rowOff>
    </xdr:to>
    <xdr:cxnSp macro="">
      <xdr:nvCxnSpPr>
        <xdr:cNvPr id="514" name="直線コネクタ 513"/>
        <xdr:cNvCxnSpPr/>
      </xdr:nvCxnSpPr>
      <xdr:spPr>
        <a:xfrm flipV="1">
          <a:off x="13703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6" name="テキスト ボックス 515"/>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139334</xdr:rowOff>
    </xdr:from>
    <xdr:to>
      <xdr:col>71</xdr:col>
      <xdr:colOff>177800</xdr:colOff>
      <xdr:row>38</xdr:row>
      <xdr:rowOff>139471</xdr:rowOff>
    </xdr:to>
    <xdr:cxnSp macro="">
      <xdr:nvCxnSpPr>
        <xdr:cNvPr id="517" name="直線コネクタ 516"/>
        <xdr:cNvCxnSpPr/>
      </xdr:nvCxnSpPr>
      <xdr:spPr>
        <a:xfrm>
          <a:off x="12814300" y="66544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18" name="フローチャート: 判断 517"/>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19" name="テキスト ボックス 518"/>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0" name="フローチャート: 判断 519"/>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1" name="テキスト ボックス 520"/>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88854</xdr:rowOff>
    </xdr:from>
    <xdr:to>
      <xdr:col>85</xdr:col>
      <xdr:colOff>177800</xdr:colOff>
      <xdr:row>39</xdr:row>
      <xdr:rowOff>19004</xdr:rowOff>
    </xdr:to>
    <xdr:sp macro="" textlink="">
      <xdr:nvSpPr>
        <xdr:cNvPr id="527" name="楕円 526"/>
        <xdr:cNvSpPr/>
      </xdr:nvSpPr>
      <xdr:spPr>
        <a:xfrm>
          <a:off x="16268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3781</xdr:rowOff>
    </xdr:from>
    <xdr:ext cx="249299" cy="259045"/>
    <xdr:sp macro="" textlink="">
      <xdr:nvSpPr>
        <xdr:cNvPr id="528" name="災害復旧事業費該当値テキスト"/>
        <xdr:cNvSpPr txBox="1"/>
      </xdr:nvSpPr>
      <xdr:spPr>
        <a:xfrm>
          <a:off x="16370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88809</xdr:rowOff>
    </xdr:from>
    <xdr:to>
      <xdr:col>81</xdr:col>
      <xdr:colOff>101600</xdr:colOff>
      <xdr:row>39</xdr:row>
      <xdr:rowOff>18959</xdr:rowOff>
    </xdr:to>
    <xdr:sp macro="" textlink="">
      <xdr:nvSpPr>
        <xdr:cNvPr id="529" name="楕円 528"/>
        <xdr:cNvSpPr/>
      </xdr:nvSpPr>
      <xdr:spPr>
        <a:xfrm>
          <a:off x="1543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10086</xdr:rowOff>
    </xdr:from>
    <xdr:ext cx="249299" cy="259045"/>
    <xdr:sp macro="" textlink="">
      <xdr:nvSpPr>
        <xdr:cNvPr id="530" name="テキスト ボックス 529"/>
        <xdr:cNvSpPr txBox="1"/>
      </xdr:nvSpPr>
      <xdr:spPr>
        <a:xfrm>
          <a:off x="15356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88443</xdr:rowOff>
    </xdr:from>
    <xdr:to>
      <xdr:col>76</xdr:col>
      <xdr:colOff>165100</xdr:colOff>
      <xdr:row>39</xdr:row>
      <xdr:rowOff>18593</xdr:rowOff>
    </xdr:to>
    <xdr:sp macro="" textlink="">
      <xdr:nvSpPr>
        <xdr:cNvPr id="531" name="楕円 530"/>
        <xdr:cNvSpPr/>
      </xdr:nvSpPr>
      <xdr:spPr>
        <a:xfrm>
          <a:off x="1454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9720</xdr:rowOff>
    </xdr:from>
    <xdr:ext cx="313932" cy="259045"/>
    <xdr:sp macro="" textlink="">
      <xdr:nvSpPr>
        <xdr:cNvPr id="532" name="テキスト ボックス 531"/>
        <xdr:cNvSpPr txBox="1"/>
      </xdr:nvSpPr>
      <xdr:spPr>
        <a:xfrm>
          <a:off x="14435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88671</xdr:rowOff>
    </xdr:from>
    <xdr:to>
      <xdr:col>72</xdr:col>
      <xdr:colOff>38100</xdr:colOff>
      <xdr:row>39</xdr:row>
      <xdr:rowOff>18821</xdr:rowOff>
    </xdr:to>
    <xdr:sp macro="" textlink="">
      <xdr:nvSpPr>
        <xdr:cNvPr id="533" name="楕円 532"/>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9948</xdr:rowOff>
    </xdr:from>
    <xdr:ext cx="249299" cy="259045"/>
    <xdr:sp macro="" textlink="">
      <xdr:nvSpPr>
        <xdr:cNvPr id="534" name="テキスト ボックス 533"/>
        <xdr:cNvSpPr txBox="1"/>
      </xdr:nvSpPr>
      <xdr:spPr>
        <a:xfrm>
          <a:off x="13578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35" name="楕円 534"/>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9811</xdr:rowOff>
    </xdr:from>
    <xdr:ext cx="249299" cy="259045"/>
    <xdr:sp macro="" textlink="">
      <xdr:nvSpPr>
        <xdr:cNvPr id="536" name="テキスト ボックス 535"/>
        <xdr:cNvSpPr txBox="1"/>
      </xdr:nvSpPr>
      <xdr:spPr>
        <a:xfrm>
          <a:off x="1268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133003</xdr:rowOff>
    </xdr:from>
    <xdr:to>
      <xdr:col>85</xdr:col>
      <xdr:colOff>127000</xdr:colOff>
      <xdr:row>77</xdr:row>
      <xdr:rowOff>139357</xdr:rowOff>
    </xdr:to>
    <xdr:cxnSp macro="">
      <xdr:nvCxnSpPr>
        <xdr:cNvPr id="613" name="直線コネクタ 612"/>
        <xdr:cNvCxnSpPr/>
      </xdr:nvCxnSpPr>
      <xdr:spPr>
        <a:xfrm flipV="1">
          <a:off x="15481300" y="13334653"/>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4"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88426</xdr:rowOff>
    </xdr:from>
    <xdr:to>
      <xdr:col>81</xdr:col>
      <xdr:colOff>50800</xdr:colOff>
      <xdr:row>77</xdr:row>
      <xdr:rowOff>139357</xdr:rowOff>
    </xdr:to>
    <xdr:cxnSp macro="">
      <xdr:nvCxnSpPr>
        <xdr:cNvPr id="616" name="直線コネクタ 615"/>
        <xdr:cNvCxnSpPr/>
      </xdr:nvCxnSpPr>
      <xdr:spPr>
        <a:xfrm>
          <a:off x="14592300" y="13290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18" name="テキスト ボックス 617"/>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72081</xdr:rowOff>
    </xdr:from>
    <xdr:to>
      <xdr:col>76</xdr:col>
      <xdr:colOff>114300</xdr:colOff>
      <xdr:row>77</xdr:row>
      <xdr:rowOff>88426</xdr:rowOff>
    </xdr:to>
    <xdr:cxnSp macro="">
      <xdr:nvCxnSpPr>
        <xdr:cNvPr id="619" name="直線コネクタ 618"/>
        <xdr:cNvCxnSpPr/>
      </xdr:nvCxnSpPr>
      <xdr:spPr>
        <a:xfrm>
          <a:off x="13703300" y="13273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1" name="テキスト ボックス 620"/>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54775</xdr:rowOff>
    </xdr:from>
    <xdr:to>
      <xdr:col>71</xdr:col>
      <xdr:colOff>177800</xdr:colOff>
      <xdr:row>77</xdr:row>
      <xdr:rowOff>72081</xdr:rowOff>
    </xdr:to>
    <xdr:cxnSp macro="">
      <xdr:nvCxnSpPr>
        <xdr:cNvPr id="622" name="直線コネクタ 621"/>
        <xdr:cNvCxnSpPr/>
      </xdr:nvCxnSpPr>
      <xdr:spPr>
        <a:xfrm>
          <a:off x="12814300" y="13256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3" name="フローチャート: 判断 622"/>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4" name="テキスト ボックス 623"/>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5" name="フローチャート: 判断 624"/>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6" name="テキスト ボックス 625"/>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82203</xdr:rowOff>
    </xdr:from>
    <xdr:to>
      <xdr:col>85</xdr:col>
      <xdr:colOff>177800</xdr:colOff>
      <xdr:row>78</xdr:row>
      <xdr:rowOff>12353</xdr:rowOff>
    </xdr:to>
    <xdr:sp macro="" textlink="">
      <xdr:nvSpPr>
        <xdr:cNvPr id="632" name="楕円 631"/>
        <xdr:cNvSpPr/>
      </xdr:nvSpPr>
      <xdr:spPr>
        <a:xfrm>
          <a:off x="162687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105080</xdr:rowOff>
    </xdr:from>
    <xdr:ext cx="534377" cy="259045"/>
    <xdr:sp macro="" textlink="">
      <xdr:nvSpPr>
        <xdr:cNvPr id="633" name="公債費該当値テキスト"/>
        <xdr:cNvSpPr txBox="1"/>
      </xdr:nvSpPr>
      <xdr:spPr>
        <a:xfrm>
          <a:off x="16370300" y="131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88557</xdr:rowOff>
    </xdr:from>
    <xdr:to>
      <xdr:col>81</xdr:col>
      <xdr:colOff>101600</xdr:colOff>
      <xdr:row>78</xdr:row>
      <xdr:rowOff>18707</xdr:rowOff>
    </xdr:to>
    <xdr:sp macro="" textlink="">
      <xdr:nvSpPr>
        <xdr:cNvPr id="634" name="楕円 633"/>
        <xdr:cNvSpPr/>
      </xdr:nvSpPr>
      <xdr:spPr>
        <a:xfrm>
          <a:off x="15430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35234</xdr:rowOff>
    </xdr:from>
    <xdr:ext cx="534377" cy="259045"/>
    <xdr:sp macro="" textlink="">
      <xdr:nvSpPr>
        <xdr:cNvPr id="635" name="テキスト ボックス 634"/>
        <xdr:cNvSpPr txBox="1"/>
      </xdr:nvSpPr>
      <xdr:spPr>
        <a:xfrm>
          <a:off x="15214111" y="130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37626</xdr:rowOff>
    </xdr:from>
    <xdr:to>
      <xdr:col>76</xdr:col>
      <xdr:colOff>165100</xdr:colOff>
      <xdr:row>77</xdr:row>
      <xdr:rowOff>139226</xdr:rowOff>
    </xdr:to>
    <xdr:sp macro="" textlink="">
      <xdr:nvSpPr>
        <xdr:cNvPr id="636" name="楕円 635"/>
        <xdr:cNvSpPr/>
      </xdr:nvSpPr>
      <xdr:spPr>
        <a:xfrm>
          <a:off x="14541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155753</xdr:rowOff>
    </xdr:from>
    <xdr:ext cx="534377" cy="259045"/>
    <xdr:sp macro="" textlink="">
      <xdr:nvSpPr>
        <xdr:cNvPr id="637" name="テキスト ボックス 636"/>
        <xdr:cNvSpPr txBox="1"/>
      </xdr:nvSpPr>
      <xdr:spPr>
        <a:xfrm>
          <a:off x="14325111" y="13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21281</xdr:rowOff>
    </xdr:from>
    <xdr:to>
      <xdr:col>72</xdr:col>
      <xdr:colOff>38100</xdr:colOff>
      <xdr:row>77</xdr:row>
      <xdr:rowOff>122881</xdr:rowOff>
    </xdr:to>
    <xdr:sp macro="" textlink="">
      <xdr:nvSpPr>
        <xdr:cNvPr id="638" name="楕円 637"/>
        <xdr:cNvSpPr/>
      </xdr:nvSpPr>
      <xdr:spPr>
        <a:xfrm>
          <a:off x="13652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114008</xdr:rowOff>
    </xdr:from>
    <xdr:ext cx="534377" cy="259045"/>
    <xdr:sp macro="" textlink="">
      <xdr:nvSpPr>
        <xdr:cNvPr id="639" name="テキスト ボックス 638"/>
        <xdr:cNvSpPr txBox="1"/>
      </xdr:nvSpPr>
      <xdr:spPr>
        <a:xfrm>
          <a:off x="13436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3975</xdr:rowOff>
    </xdr:from>
    <xdr:to>
      <xdr:col>67</xdr:col>
      <xdr:colOff>101600</xdr:colOff>
      <xdr:row>77</xdr:row>
      <xdr:rowOff>105575</xdr:rowOff>
    </xdr:to>
    <xdr:sp macro="" textlink="">
      <xdr:nvSpPr>
        <xdr:cNvPr id="640" name="楕円 639"/>
        <xdr:cNvSpPr/>
      </xdr:nvSpPr>
      <xdr:spPr>
        <a:xfrm>
          <a:off x="12763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96702</xdr:rowOff>
    </xdr:from>
    <xdr:ext cx="534377" cy="259045"/>
    <xdr:sp macro="" textlink="">
      <xdr:nvSpPr>
        <xdr:cNvPr id="641" name="テキスト ボックス 640"/>
        <xdr:cNvSpPr txBox="1"/>
      </xdr:nvSpPr>
      <xdr:spPr>
        <a:xfrm>
          <a:off x="12547111" y="132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147309</xdr:rowOff>
    </xdr:from>
    <xdr:to>
      <xdr:col>85</xdr:col>
      <xdr:colOff>127000</xdr:colOff>
      <xdr:row>98</xdr:row>
      <xdr:rowOff>164226</xdr:rowOff>
    </xdr:to>
    <xdr:cxnSp macro="">
      <xdr:nvCxnSpPr>
        <xdr:cNvPr id="672" name="直線コネクタ 671"/>
        <xdr:cNvCxnSpPr/>
      </xdr:nvCxnSpPr>
      <xdr:spPr>
        <a:xfrm flipV="1">
          <a:off x="15481300" y="1694940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3"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164226</xdr:rowOff>
    </xdr:from>
    <xdr:to>
      <xdr:col>81</xdr:col>
      <xdr:colOff>50800</xdr:colOff>
      <xdr:row>99</xdr:row>
      <xdr:rowOff>29384</xdr:rowOff>
    </xdr:to>
    <xdr:cxnSp macro="">
      <xdr:nvCxnSpPr>
        <xdr:cNvPr id="675" name="直線コネクタ 674"/>
        <xdr:cNvCxnSpPr/>
      </xdr:nvCxnSpPr>
      <xdr:spPr>
        <a:xfrm flipV="1">
          <a:off x="14592300" y="1696632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7" name="テキスト ボックス 676"/>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29384</xdr:rowOff>
    </xdr:from>
    <xdr:to>
      <xdr:col>76</xdr:col>
      <xdr:colOff>114300</xdr:colOff>
      <xdr:row>99</xdr:row>
      <xdr:rowOff>95580</xdr:rowOff>
    </xdr:to>
    <xdr:cxnSp macro="">
      <xdr:nvCxnSpPr>
        <xdr:cNvPr id="678" name="直線コネクタ 677"/>
        <xdr:cNvCxnSpPr/>
      </xdr:nvCxnSpPr>
      <xdr:spPr>
        <a:xfrm flipV="1">
          <a:off x="13703300" y="17002934"/>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0" name="テキスト ボックス 679"/>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114292</xdr:rowOff>
    </xdr:from>
    <xdr:to>
      <xdr:col>71</xdr:col>
      <xdr:colOff>177800</xdr:colOff>
      <xdr:row>99</xdr:row>
      <xdr:rowOff>95580</xdr:rowOff>
    </xdr:to>
    <xdr:cxnSp macro="">
      <xdr:nvCxnSpPr>
        <xdr:cNvPr id="681" name="直線コネクタ 680"/>
        <xdr:cNvCxnSpPr/>
      </xdr:nvCxnSpPr>
      <xdr:spPr>
        <a:xfrm>
          <a:off x="12814300" y="16916392"/>
          <a:ext cx="889000" cy="1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2" name="フローチャート: 判断 681"/>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3" name="テキスト ボックス 682"/>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4" name="フローチャート: 判断 683"/>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5" name="テキスト ボックス 684"/>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96509</xdr:rowOff>
    </xdr:from>
    <xdr:to>
      <xdr:col>85</xdr:col>
      <xdr:colOff>177800</xdr:colOff>
      <xdr:row>99</xdr:row>
      <xdr:rowOff>26659</xdr:rowOff>
    </xdr:to>
    <xdr:sp macro="" textlink="">
      <xdr:nvSpPr>
        <xdr:cNvPr id="691" name="楕円 690"/>
        <xdr:cNvSpPr/>
      </xdr:nvSpPr>
      <xdr:spPr>
        <a:xfrm>
          <a:off x="16268700" y="168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11436</xdr:rowOff>
    </xdr:from>
    <xdr:ext cx="469744" cy="259045"/>
    <xdr:sp macro="" textlink="">
      <xdr:nvSpPr>
        <xdr:cNvPr id="692" name="積立金該当値テキスト"/>
        <xdr:cNvSpPr txBox="1"/>
      </xdr:nvSpPr>
      <xdr:spPr>
        <a:xfrm>
          <a:off x="16370300" y="168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113426</xdr:rowOff>
    </xdr:from>
    <xdr:to>
      <xdr:col>81</xdr:col>
      <xdr:colOff>101600</xdr:colOff>
      <xdr:row>99</xdr:row>
      <xdr:rowOff>43576</xdr:rowOff>
    </xdr:to>
    <xdr:sp macro="" textlink="">
      <xdr:nvSpPr>
        <xdr:cNvPr id="693" name="楕円 692"/>
        <xdr:cNvSpPr/>
      </xdr:nvSpPr>
      <xdr:spPr>
        <a:xfrm>
          <a:off x="15430500" y="169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34703</xdr:rowOff>
    </xdr:from>
    <xdr:ext cx="469744" cy="259045"/>
    <xdr:sp macro="" textlink="">
      <xdr:nvSpPr>
        <xdr:cNvPr id="694" name="テキスト ボックス 693"/>
        <xdr:cNvSpPr txBox="1"/>
      </xdr:nvSpPr>
      <xdr:spPr>
        <a:xfrm>
          <a:off x="15246428" y="170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150034</xdr:rowOff>
    </xdr:from>
    <xdr:to>
      <xdr:col>76</xdr:col>
      <xdr:colOff>165100</xdr:colOff>
      <xdr:row>99</xdr:row>
      <xdr:rowOff>80184</xdr:rowOff>
    </xdr:to>
    <xdr:sp macro="" textlink="">
      <xdr:nvSpPr>
        <xdr:cNvPr id="695" name="楕円 694"/>
        <xdr:cNvSpPr/>
      </xdr:nvSpPr>
      <xdr:spPr>
        <a:xfrm>
          <a:off x="14541500" y="169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71311</xdr:rowOff>
    </xdr:from>
    <xdr:ext cx="469744" cy="259045"/>
    <xdr:sp macro="" textlink="">
      <xdr:nvSpPr>
        <xdr:cNvPr id="696" name="テキスト ボックス 695"/>
        <xdr:cNvSpPr txBox="1"/>
      </xdr:nvSpPr>
      <xdr:spPr>
        <a:xfrm>
          <a:off x="14357428" y="170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44780</xdr:rowOff>
    </xdr:from>
    <xdr:to>
      <xdr:col>72</xdr:col>
      <xdr:colOff>38100</xdr:colOff>
      <xdr:row>99</xdr:row>
      <xdr:rowOff>146380</xdr:rowOff>
    </xdr:to>
    <xdr:sp macro="" textlink="">
      <xdr:nvSpPr>
        <xdr:cNvPr id="697" name="楕円 696"/>
        <xdr:cNvSpPr/>
      </xdr:nvSpPr>
      <xdr:spPr>
        <a:xfrm>
          <a:off x="13652500" y="170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137507</xdr:rowOff>
    </xdr:from>
    <xdr:ext cx="378565" cy="259045"/>
    <xdr:sp macro="" textlink="">
      <xdr:nvSpPr>
        <xdr:cNvPr id="698" name="テキスト ボックス 697"/>
        <xdr:cNvSpPr txBox="1"/>
      </xdr:nvSpPr>
      <xdr:spPr>
        <a:xfrm>
          <a:off x="13514017" y="17111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63492</xdr:rowOff>
    </xdr:from>
    <xdr:to>
      <xdr:col>67</xdr:col>
      <xdr:colOff>101600</xdr:colOff>
      <xdr:row>98</xdr:row>
      <xdr:rowOff>165092</xdr:rowOff>
    </xdr:to>
    <xdr:sp macro="" textlink="">
      <xdr:nvSpPr>
        <xdr:cNvPr id="699" name="楕円 698"/>
        <xdr:cNvSpPr/>
      </xdr:nvSpPr>
      <xdr:spPr>
        <a:xfrm>
          <a:off x="12763500" y="168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156219</xdr:rowOff>
    </xdr:from>
    <xdr:ext cx="469744" cy="259045"/>
    <xdr:sp macro="" textlink="">
      <xdr:nvSpPr>
        <xdr:cNvPr id="700" name="テキスト ボックス 699"/>
        <xdr:cNvSpPr txBox="1"/>
      </xdr:nvSpPr>
      <xdr:spPr>
        <a:xfrm>
          <a:off x="12579428" y="169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39116</xdr:rowOff>
    </xdr:from>
    <xdr:to>
      <xdr:col>116</xdr:col>
      <xdr:colOff>63500</xdr:colOff>
      <xdr:row>39</xdr:row>
      <xdr:rowOff>44450</xdr:rowOff>
    </xdr:to>
    <xdr:cxnSp macro="">
      <xdr:nvCxnSpPr>
        <xdr:cNvPr id="729" name="直線コネクタ 728"/>
        <xdr:cNvCxnSpPr/>
      </xdr:nvCxnSpPr>
      <xdr:spPr>
        <a:xfrm>
          <a:off x="21323300" y="5525516"/>
          <a:ext cx="838200" cy="120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0"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34163</xdr:rowOff>
    </xdr:from>
    <xdr:to>
      <xdr:col>111</xdr:col>
      <xdr:colOff>177800</xdr:colOff>
      <xdr:row>32</xdr:row>
      <xdr:rowOff>39116</xdr:rowOff>
    </xdr:to>
    <xdr:cxnSp macro="">
      <xdr:nvCxnSpPr>
        <xdr:cNvPr id="732" name="直線コネクタ 731"/>
        <xdr:cNvCxnSpPr/>
      </xdr:nvCxnSpPr>
      <xdr:spPr>
        <a:xfrm>
          <a:off x="20434300" y="55205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4" name="テキスト ボックス 733"/>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27305</xdr:rowOff>
    </xdr:from>
    <xdr:to>
      <xdr:col>107</xdr:col>
      <xdr:colOff>50800</xdr:colOff>
      <xdr:row>32</xdr:row>
      <xdr:rowOff>34163</xdr:rowOff>
    </xdr:to>
    <xdr:cxnSp macro="">
      <xdr:nvCxnSpPr>
        <xdr:cNvPr id="735" name="直線コネクタ 734"/>
        <xdr:cNvCxnSpPr/>
      </xdr:nvCxnSpPr>
      <xdr:spPr>
        <a:xfrm>
          <a:off x="19545300" y="55137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7" name="テキスト ボックス 736"/>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22733</xdr:rowOff>
    </xdr:from>
    <xdr:to>
      <xdr:col>102</xdr:col>
      <xdr:colOff>114300</xdr:colOff>
      <xdr:row>32</xdr:row>
      <xdr:rowOff>27305</xdr:rowOff>
    </xdr:to>
    <xdr:cxnSp macro="">
      <xdr:nvCxnSpPr>
        <xdr:cNvPr id="738" name="直線コネクタ 737"/>
        <xdr:cNvCxnSpPr/>
      </xdr:nvCxnSpPr>
      <xdr:spPr>
        <a:xfrm>
          <a:off x="18656300" y="55091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39" name="フローチャート: 判断 73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0" name="テキスト ボックス 739"/>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1" name="フローチャート: 判断 740"/>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2" name="テキスト ボックス 741"/>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159766</xdr:rowOff>
    </xdr:from>
    <xdr:to>
      <xdr:col>112</xdr:col>
      <xdr:colOff>38100</xdr:colOff>
      <xdr:row>32</xdr:row>
      <xdr:rowOff>89916</xdr:rowOff>
    </xdr:to>
    <xdr:sp macro="" textlink="">
      <xdr:nvSpPr>
        <xdr:cNvPr id="750" name="楕円 749"/>
        <xdr:cNvSpPr/>
      </xdr:nvSpPr>
      <xdr:spPr>
        <a:xfrm>
          <a:off x="21272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106443</xdr:rowOff>
    </xdr:from>
    <xdr:ext cx="469744" cy="259045"/>
    <xdr:sp macro="" textlink="">
      <xdr:nvSpPr>
        <xdr:cNvPr id="751" name="テキスト ボックス 750"/>
        <xdr:cNvSpPr txBox="1"/>
      </xdr:nvSpPr>
      <xdr:spPr>
        <a:xfrm>
          <a:off x="21088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154813</xdr:rowOff>
    </xdr:from>
    <xdr:to>
      <xdr:col>107</xdr:col>
      <xdr:colOff>101600</xdr:colOff>
      <xdr:row>32</xdr:row>
      <xdr:rowOff>84963</xdr:rowOff>
    </xdr:to>
    <xdr:sp macro="" textlink="">
      <xdr:nvSpPr>
        <xdr:cNvPr id="752" name="楕円 751"/>
        <xdr:cNvSpPr/>
      </xdr:nvSpPr>
      <xdr:spPr>
        <a:xfrm>
          <a:off x="20383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101490</xdr:rowOff>
    </xdr:from>
    <xdr:ext cx="469744" cy="259045"/>
    <xdr:sp macro="" textlink="">
      <xdr:nvSpPr>
        <xdr:cNvPr id="753" name="テキスト ボックス 752"/>
        <xdr:cNvSpPr txBox="1"/>
      </xdr:nvSpPr>
      <xdr:spPr>
        <a:xfrm>
          <a:off x="20199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147955</xdr:rowOff>
    </xdr:from>
    <xdr:to>
      <xdr:col>102</xdr:col>
      <xdr:colOff>165100</xdr:colOff>
      <xdr:row>32</xdr:row>
      <xdr:rowOff>78105</xdr:rowOff>
    </xdr:to>
    <xdr:sp macro="" textlink="">
      <xdr:nvSpPr>
        <xdr:cNvPr id="754" name="楕円 753"/>
        <xdr:cNvSpPr/>
      </xdr:nvSpPr>
      <xdr:spPr>
        <a:xfrm>
          <a:off x="19494500" y="5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94632</xdr:rowOff>
    </xdr:from>
    <xdr:ext cx="469744" cy="259045"/>
    <xdr:sp macro="" textlink="">
      <xdr:nvSpPr>
        <xdr:cNvPr id="755" name="テキスト ボックス 754"/>
        <xdr:cNvSpPr txBox="1"/>
      </xdr:nvSpPr>
      <xdr:spPr>
        <a:xfrm>
          <a:off x="19310428" y="523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143383</xdr:rowOff>
    </xdr:from>
    <xdr:to>
      <xdr:col>98</xdr:col>
      <xdr:colOff>38100</xdr:colOff>
      <xdr:row>32</xdr:row>
      <xdr:rowOff>73533</xdr:rowOff>
    </xdr:to>
    <xdr:sp macro="" textlink="">
      <xdr:nvSpPr>
        <xdr:cNvPr id="756" name="楕円 755"/>
        <xdr:cNvSpPr/>
      </xdr:nvSpPr>
      <xdr:spPr>
        <a:xfrm>
          <a:off x="18605500" y="54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90060</xdr:rowOff>
    </xdr:from>
    <xdr:ext cx="469744" cy="259045"/>
    <xdr:sp macro="" textlink="">
      <xdr:nvSpPr>
        <xdr:cNvPr id="757" name="テキスト ボックス 756"/>
        <xdr:cNvSpPr txBox="1"/>
      </xdr:nvSpPr>
      <xdr:spPr>
        <a:xfrm>
          <a:off x="18421428" y="52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66731</xdr:rowOff>
    </xdr:from>
    <xdr:to>
      <xdr:col>116</xdr:col>
      <xdr:colOff>63500</xdr:colOff>
      <xdr:row>58</xdr:row>
      <xdr:rowOff>67371</xdr:rowOff>
    </xdr:to>
    <xdr:cxnSp macro="">
      <xdr:nvCxnSpPr>
        <xdr:cNvPr id="784" name="直線コネクタ 783"/>
        <xdr:cNvCxnSpPr/>
      </xdr:nvCxnSpPr>
      <xdr:spPr>
        <a:xfrm flipV="1">
          <a:off x="21323300" y="1001083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5"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67005</xdr:rowOff>
    </xdr:from>
    <xdr:to>
      <xdr:col>111</xdr:col>
      <xdr:colOff>177800</xdr:colOff>
      <xdr:row>58</xdr:row>
      <xdr:rowOff>67371</xdr:rowOff>
    </xdr:to>
    <xdr:cxnSp macro="">
      <xdr:nvCxnSpPr>
        <xdr:cNvPr id="787" name="直線コネクタ 786"/>
        <xdr:cNvCxnSpPr/>
      </xdr:nvCxnSpPr>
      <xdr:spPr>
        <a:xfrm>
          <a:off x="20434300" y="100111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89" name="テキスト ボックス 788"/>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65543</xdr:rowOff>
    </xdr:from>
    <xdr:to>
      <xdr:col>107</xdr:col>
      <xdr:colOff>50800</xdr:colOff>
      <xdr:row>58</xdr:row>
      <xdr:rowOff>67005</xdr:rowOff>
    </xdr:to>
    <xdr:cxnSp macro="">
      <xdr:nvCxnSpPr>
        <xdr:cNvPr id="790" name="直線コネクタ 789"/>
        <xdr:cNvCxnSpPr/>
      </xdr:nvCxnSpPr>
      <xdr:spPr>
        <a:xfrm>
          <a:off x="19545300" y="1000964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2" name="テキスト ボックス 791"/>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65177</xdr:rowOff>
    </xdr:from>
    <xdr:to>
      <xdr:col>102</xdr:col>
      <xdr:colOff>114300</xdr:colOff>
      <xdr:row>58</xdr:row>
      <xdr:rowOff>65543</xdr:rowOff>
    </xdr:to>
    <xdr:cxnSp macro="">
      <xdr:nvCxnSpPr>
        <xdr:cNvPr id="793" name="直線コネクタ 792"/>
        <xdr:cNvCxnSpPr/>
      </xdr:nvCxnSpPr>
      <xdr:spPr>
        <a:xfrm>
          <a:off x="18656300" y="1000927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4" name="フローチャート: 判断 793"/>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5" name="テキスト ボックス 794"/>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6" name="フローチャート: 判断 795"/>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7" name="テキスト ボックス 796"/>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15931</xdr:rowOff>
    </xdr:from>
    <xdr:to>
      <xdr:col>116</xdr:col>
      <xdr:colOff>114300</xdr:colOff>
      <xdr:row>58</xdr:row>
      <xdr:rowOff>117531</xdr:rowOff>
    </xdr:to>
    <xdr:sp macro="" textlink="">
      <xdr:nvSpPr>
        <xdr:cNvPr id="803" name="楕円 802"/>
        <xdr:cNvSpPr/>
      </xdr:nvSpPr>
      <xdr:spPr>
        <a:xfrm>
          <a:off x="22110700" y="99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102308</xdr:rowOff>
    </xdr:from>
    <xdr:ext cx="469744" cy="259045"/>
    <xdr:sp macro="" textlink="">
      <xdr:nvSpPr>
        <xdr:cNvPr id="804" name="貸付金該当値テキスト"/>
        <xdr:cNvSpPr txBox="1"/>
      </xdr:nvSpPr>
      <xdr:spPr>
        <a:xfrm>
          <a:off x="22212300" y="98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16571</xdr:rowOff>
    </xdr:from>
    <xdr:to>
      <xdr:col>112</xdr:col>
      <xdr:colOff>38100</xdr:colOff>
      <xdr:row>58</xdr:row>
      <xdr:rowOff>118171</xdr:rowOff>
    </xdr:to>
    <xdr:sp macro="" textlink="">
      <xdr:nvSpPr>
        <xdr:cNvPr id="805" name="楕円 804"/>
        <xdr:cNvSpPr/>
      </xdr:nvSpPr>
      <xdr:spPr>
        <a:xfrm>
          <a:off x="21272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109298</xdr:rowOff>
    </xdr:from>
    <xdr:ext cx="469744" cy="259045"/>
    <xdr:sp macro="" textlink="">
      <xdr:nvSpPr>
        <xdr:cNvPr id="806" name="テキスト ボックス 805"/>
        <xdr:cNvSpPr txBox="1"/>
      </xdr:nvSpPr>
      <xdr:spPr>
        <a:xfrm>
          <a:off x="21088428" y="10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16205</xdr:rowOff>
    </xdr:from>
    <xdr:to>
      <xdr:col>107</xdr:col>
      <xdr:colOff>101600</xdr:colOff>
      <xdr:row>58</xdr:row>
      <xdr:rowOff>117805</xdr:rowOff>
    </xdr:to>
    <xdr:sp macro="" textlink="">
      <xdr:nvSpPr>
        <xdr:cNvPr id="807" name="楕円 806"/>
        <xdr:cNvSpPr/>
      </xdr:nvSpPr>
      <xdr:spPr>
        <a:xfrm>
          <a:off x="20383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108932</xdr:rowOff>
    </xdr:from>
    <xdr:ext cx="469744" cy="259045"/>
    <xdr:sp macro="" textlink="">
      <xdr:nvSpPr>
        <xdr:cNvPr id="808" name="テキスト ボックス 807"/>
        <xdr:cNvSpPr txBox="1"/>
      </xdr:nvSpPr>
      <xdr:spPr>
        <a:xfrm>
          <a:off x="20199428"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14743</xdr:rowOff>
    </xdr:from>
    <xdr:to>
      <xdr:col>102</xdr:col>
      <xdr:colOff>165100</xdr:colOff>
      <xdr:row>58</xdr:row>
      <xdr:rowOff>116343</xdr:rowOff>
    </xdr:to>
    <xdr:sp macro="" textlink="">
      <xdr:nvSpPr>
        <xdr:cNvPr id="809" name="楕円 808"/>
        <xdr:cNvSpPr/>
      </xdr:nvSpPr>
      <xdr:spPr>
        <a:xfrm>
          <a:off x="19494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107470</xdr:rowOff>
    </xdr:from>
    <xdr:ext cx="469744" cy="259045"/>
    <xdr:sp macro="" textlink="">
      <xdr:nvSpPr>
        <xdr:cNvPr id="810" name="テキスト ボックス 809"/>
        <xdr:cNvSpPr txBox="1"/>
      </xdr:nvSpPr>
      <xdr:spPr>
        <a:xfrm>
          <a:off x="19310428"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14377</xdr:rowOff>
    </xdr:from>
    <xdr:to>
      <xdr:col>98</xdr:col>
      <xdr:colOff>38100</xdr:colOff>
      <xdr:row>58</xdr:row>
      <xdr:rowOff>115977</xdr:rowOff>
    </xdr:to>
    <xdr:sp macro="" textlink="">
      <xdr:nvSpPr>
        <xdr:cNvPr id="811" name="楕円 810"/>
        <xdr:cNvSpPr/>
      </xdr:nvSpPr>
      <xdr:spPr>
        <a:xfrm>
          <a:off x="18605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107104</xdr:rowOff>
    </xdr:from>
    <xdr:ext cx="469744" cy="259045"/>
    <xdr:sp macro="" textlink="">
      <xdr:nvSpPr>
        <xdr:cNvPr id="812" name="テキスト ボックス 811"/>
        <xdr:cNvSpPr txBox="1"/>
      </xdr:nvSpPr>
      <xdr:spPr>
        <a:xfrm>
          <a:off x="18421428"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4415</xdr:rowOff>
    </xdr:from>
    <xdr:to>
      <xdr:col>116</xdr:col>
      <xdr:colOff>63500</xdr:colOff>
      <xdr:row>78</xdr:row>
      <xdr:rowOff>29149</xdr:rowOff>
    </xdr:to>
    <xdr:cxnSp macro="">
      <xdr:nvCxnSpPr>
        <xdr:cNvPr id="840" name="直線コネクタ 839"/>
        <xdr:cNvCxnSpPr/>
      </xdr:nvCxnSpPr>
      <xdr:spPr>
        <a:xfrm flipV="1">
          <a:off x="21323300" y="13377515"/>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1"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152958</xdr:rowOff>
    </xdr:from>
    <xdr:to>
      <xdr:col>111</xdr:col>
      <xdr:colOff>177800</xdr:colOff>
      <xdr:row>78</xdr:row>
      <xdr:rowOff>29149</xdr:rowOff>
    </xdr:to>
    <xdr:cxnSp macro="">
      <xdr:nvCxnSpPr>
        <xdr:cNvPr id="843" name="直線コネクタ 842"/>
        <xdr:cNvCxnSpPr/>
      </xdr:nvCxnSpPr>
      <xdr:spPr>
        <a:xfrm>
          <a:off x="20434300" y="13354608"/>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5" name="テキスト ボックス 844"/>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150718</xdr:rowOff>
    </xdr:from>
    <xdr:to>
      <xdr:col>107</xdr:col>
      <xdr:colOff>50800</xdr:colOff>
      <xdr:row>77</xdr:row>
      <xdr:rowOff>152958</xdr:rowOff>
    </xdr:to>
    <xdr:cxnSp macro="">
      <xdr:nvCxnSpPr>
        <xdr:cNvPr id="846" name="直線コネクタ 845"/>
        <xdr:cNvCxnSpPr/>
      </xdr:nvCxnSpPr>
      <xdr:spPr>
        <a:xfrm>
          <a:off x="19545300" y="1335236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48" name="テキスト ボックス 847"/>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150718</xdr:rowOff>
    </xdr:from>
    <xdr:to>
      <xdr:col>102</xdr:col>
      <xdr:colOff>114300</xdr:colOff>
      <xdr:row>79</xdr:row>
      <xdr:rowOff>22109</xdr:rowOff>
    </xdr:to>
    <xdr:cxnSp macro="">
      <xdr:nvCxnSpPr>
        <xdr:cNvPr id="849" name="直線コネクタ 848"/>
        <xdr:cNvCxnSpPr/>
      </xdr:nvCxnSpPr>
      <xdr:spPr>
        <a:xfrm flipV="1">
          <a:off x="18656300" y="13352368"/>
          <a:ext cx="889000" cy="2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0" name="フローチャート: 判断 849"/>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1" name="テキスト ボックス 850"/>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2" name="フローチャート: 判断 851"/>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3" name="テキスト ボックス 852"/>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125065</xdr:rowOff>
    </xdr:from>
    <xdr:to>
      <xdr:col>116</xdr:col>
      <xdr:colOff>114300</xdr:colOff>
      <xdr:row>78</xdr:row>
      <xdr:rowOff>55215</xdr:rowOff>
    </xdr:to>
    <xdr:sp macro="" textlink="">
      <xdr:nvSpPr>
        <xdr:cNvPr id="859" name="楕円 858"/>
        <xdr:cNvSpPr/>
      </xdr:nvSpPr>
      <xdr:spPr>
        <a:xfrm>
          <a:off x="221107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39992</xdr:rowOff>
    </xdr:from>
    <xdr:ext cx="534377" cy="259045"/>
    <xdr:sp macro="" textlink="">
      <xdr:nvSpPr>
        <xdr:cNvPr id="860" name="繰出金該当値テキスト"/>
        <xdr:cNvSpPr txBox="1"/>
      </xdr:nvSpPr>
      <xdr:spPr>
        <a:xfrm>
          <a:off x="22212300" y="132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149799</xdr:rowOff>
    </xdr:from>
    <xdr:to>
      <xdr:col>112</xdr:col>
      <xdr:colOff>38100</xdr:colOff>
      <xdr:row>78</xdr:row>
      <xdr:rowOff>79949</xdr:rowOff>
    </xdr:to>
    <xdr:sp macro="" textlink="">
      <xdr:nvSpPr>
        <xdr:cNvPr id="861" name="楕円 860"/>
        <xdr:cNvSpPr/>
      </xdr:nvSpPr>
      <xdr:spPr>
        <a:xfrm>
          <a:off x="21272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71076</xdr:rowOff>
    </xdr:from>
    <xdr:ext cx="534377" cy="259045"/>
    <xdr:sp macro="" textlink="">
      <xdr:nvSpPr>
        <xdr:cNvPr id="862" name="テキスト ボックス 861"/>
        <xdr:cNvSpPr txBox="1"/>
      </xdr:nvSpPr>
      <xdr:spPr>
        <a:xfrm>
          <a:off x="21056111" y="134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102158</xdr:rowOff>
    </xdr:from>
    <xdr:to>
      <xdr:col>107</xdr:col>
      <xdr:colOff>101600</xdr:colOff>
      <xdr:row>78</xdr:row>
      <xdr:rowOff>32308</xdr:rowOff>
    </xdr:to>
    <xdr:sp macro="" textlink="">
      <xdr:nvSpPr>
        <xdr:cNvPr id="863" name="楕円 862"/>
        <xdr:cNvSpPr/>
      </xdr:nvSpPr>
      <xdr:spPr>
        <a:xfrm>
          <a:off x="20383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23435</xdr:rowOff>
    </xdr:from>
    <xdr:ext cx="534377" cy="259045"/>
    <xdr:sp macro="" textlink="">
      <xdr:nvSpPr>
        <xdr:cNvPr id="864" name="テキスト ボックス 863"/>
        <xdr:cNvSpPr txBox="1"/>
      </xdr:nvSpPr>
      <xdr:spPr>
        <a:xfrm>
          <a:off x="20167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99918</xdr:rowOff>
    </xdr:from>
    <xdr:to>
      <xdr:col>102</xdr:col>
      <xdr:colOff>165100</xdr:colOff>
      <xdr:row>78</xdr:row>
      <xdr:rowOff>30068</xdr:rowOff>
    </xdr:to>
    <xdr:sp macro="" textlink="">
      <xdr:nvSpPr>
        <xdr:cNvPr id="865" name="楕円 864"/>
        <xdr:cNvSpPr/>
      </xdr:nvSpPr>
      <xdr:spPr>
        <a:xfrm>
          <a:off x="19494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21195</xdr:rowOff>
    </xdr:from>
    <xdr:ext cx="534377" cy="259045"/>
    <xdr:sp macro="" textlink="">
      <xdr:nvSpPr>
        <xdr:cNvPr id="866" name="テキスト ボックス 865"/>
        <xdr:cNvSpPr txBox="1"/>
      </xdr:nvSpPr>
      <xdr:spPr>
        <a:xfrm>
          <a:off x="19278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142759</xdr:rowOff>
    </xdr:from>
    <xdr:to>
      <xdr:col>98</xdr:col>
      <xdr:colOff>38100</xdr:colOff>
      <xdr:row>79</xdr:row>
      <xdr:rowOff>72909</xdr:rowOff>
    </xdr:to>
    <xdr:sp macro="" textlink="">
      <xdr:nvSpPr>
        <xdr:cNvPr id="867" name="楕円 866"/>
        <xdr:cNvSpPr/>
      </xdr:nvSpPr>
      <xdr:spPr>
        <a:xfrm>
          <a:off x="18605500" y="135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64036</xdr:rowOff>
    </xdr:from>
    <xdr:ext cx="534377" cy="259045"/>
    <xdr:sp macro="" textlink="">
      <xdr:nvSpPr>
        <xdr:cNvPr id="868" name="テキスト ボックス 867"/>
        <xdr:cNvSpPr txBox="1"/>
      </xdr:nvSpPr>
      <xdr:spPr>
        <a:xfrm>
          <a:off x="18389111" y="13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全国及び千葉県平均と比較し高い水準となってい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年度をもって出資を終え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たため皆減となった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１８，８６５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円と前年度と比較し大幅な減少をしているが、これは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焼却炉施設基幹的設備改良事業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減である。新規整備よりも更新整備の負担割合が高い状況であるため、八千代市公共施設等総合管理計画により公共サービス・施設等の規模の適正化及び最適化を図るよう努める。物件費及び扶助費については、類似団体平均と比較し低い水準であるが、物件費に関しては今後も施設に係る指定管理料や維持管理経費等の上昇が見込まれることから、施設の再配置や統廃合を進めていくほか、その他の委託経費等についても精査し、抑制を図っていく必要がある。また、扶助費及び補助費等に関しては、「補助金等の見直しについて」により、支給基準や交付等に当たっての審査項目、並びに基準等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197,672
192,689
51.39
55,514,400
53,315,812
2,070,546
32,762,752
54,614,138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169092</xdr:rowOff>
    </xdr:to>
    <xdr:cxnSp macro="">
      <xdr:nvCxnSpPr>
        <xdr:cNvPr id="63" name="直線コネクタ 62"/>
        <xdr:cNvCxnSpPr/>
      </xdr:nvCxnSpPr>
      <xdr:spPr>
        <a:xfrm>
          <a:off x="3797300" y="6235700"/>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76019</xdr:rowOff>
    </xdr:from>
    <xdr:to>
      <xdr:col>19</xdr:col>
      <xdr:colOff>177800</xdr:colOff>
      <xdr:row>36</xdr:row>
      <xdr:rowOff>63500</xdr:rowOff>
    </xdr:to>
    <xdr:cxnSp macro="">
      <xdr:nvCxnSpPr>
        <xdr:cNvPr id="66" name="直線コネクタ 65"/>
        <xdr:cNvCxnSpPr/>
      </xdr:nvCxnSpPr>
      <xdr:spPr>
        <a:xfrm>
          <a:off x="2908300" y="6076769"/>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163649</xdr:rowOff>
    </xdr:from>
    <xdr:to>
      <xdr:col>15</xdr:col>
      <xdr:colOff>50800</xdr:colOff>
      <xdr:row>35</xdr:row>
      <xdr:rowOff>76019</xdr:rowOff>
    </xdr:to>
    <xdr:cxnSp macro="">
      <xdr:nvCxnSpPr>
        <xdr:cNvPr id="69" name="直線コネクタ 68"/>
        <xdr:cNvCxnSpPr/>
      </xdr:nvCxnSpPr>
      <xdr:spPr>
        <a:xfrm>
          <a:off x="2019300" y="599294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158206</xdr:rowOff>
    </xdr:from>
    <xdr:to>
      <xdr:col>10</xdr:col>
      <xdr:colOff>114300</xdr:colOff>
      <xdr:row>34</xdr:row>
      <xdr:rowOff>163649</xdr:rowOff>
    </xdr:to>
    <xdr:cxnSp macro="">
      <xdr:nvCxnSpPr>
        <xdr:cNvPr id="72" name="直線コネクタ 71"/>
        <xdr:cNvCxnSpPr/>
      </xdr:nvCxnSpPr>
      <xdr:spPr>
        <a:xfrm>
          <a:off x="1130300" y="59875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118292</xdr:rowOff>
    </xdr:from>
    <xdr:to>
      <xdr:col>24</xdr:col>
      <xdr:colOff>114300</xdr:colOff>
      <xdr:row>37</xdr:row>
      <xdr:rowOff>48442</xdr:rowOff>
    </xdr:to>
    <xdr:sp macro="" textlink="">
      <xdr:nvSpPr>
        <xdr:cNvPr id="82" name="楕円 81"/>
        <xdr:cNvSpPr/>
      </xdr:nvSpPr>
      <xdr:spPr>
        <a:xfrm>
          <a:off x="45847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96719</xdr:rowOff>
    </xdr:from>
    <xdr:ext cx="469744" cy="259045"/>
    <xdr:sp macro="" textlink="">
      <xdr:nvSpPr>
        <xdr:cNvPr id="83" name="議会費該当値テキスト"/>
        <xdr:cNvSpPr txBox="1"/>
      </xdr:nvSpPr>
      <xdr:spPr>
        <a:xfrm>
          <a:off x="4686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xdr:rowOff>
    </xdr:from>
    <xdr:to>
      <xdr:col>20</xdr:col>
      <xdr:colOff>38100</xdr:colOff>
      <xdr:row>36</xdr:row>
      <xdr:rowOff>114300</xdr:rowOff>
    </xdr:to>
    <xdr:sp macro="" textlink="">
      <xdr:nvSpPr>
        <xdr:cNvPr id="84" name="楕円 83"/>
        <xdr:cNvSpPr/>
      </xdr:nvSpPr>
      <xdr:spPr>
        <a:xfrm>
          <a:off x="3746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105427</xdr:rowOff>
    </xdr:from>
    <xdr:ext cx="469744" cy="259045"/>
    <xdr:sp macro="" textlink="">
      <xdr:nvSpPr>
        <xdr:cNvPr id="85" name="テキスト ボックス 84"/>
        <xdr:cNvSpPr txBox="1"/>
      </xdr:nvSpPr>
      <xdr:spPr>
        <a:xfrm>
          <a:off x="3562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25219</xdr:rowOff>
    </xdr:from>
    <xdr:to>
      <xdr:col>15</xdr:col>
      <xdr:colOff>101600</xdr:colOff>
      <xdr:row>35</xdr:row>
      <xdr:rowOff>126819</xdr:rowOff>
    </xdr:to>
    <xdr:sp macro="" textlink="">
      <xdr:nvSpPr>
        <xdr:cNvPr id="86" name="楕円 85"/>
        <xdr:cNvSpPr/>
      </xdr:nvSpPr>
      <xdr:spPr>
        <a:xfrm>
          <a:off x="2857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87" name="テキスト ボックス 86"/>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112849</xdr:rowOff>
    </xdr:from>
    <xdr:to>
      <xdr:col>10</xdr:col>
      <xdr:colOff>165100</xdr:colOff>
      <xdr:row>35</xdr:row>
      <xdr:rowOff>42999</xdr:rowOff>
    </xdr:to>
    <xdr:sp macro="" textlink="">
      <xdr:nvSpPr>
        <xdr:cNvPr id="88" name="楕円 87"/>
        <xdr:cNvSpPr/>
      </xdr:nvSpPr>
      <xdr:spPr>
        <a:xfrm>
          <a:off x="1968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59526</xdr:rowOff>
    </xdr:from>
    <xdr:ext cx="469744" cy="259045"/>
    <xdr:sp macro="" textlink="">
      <xdr:nvSpPr>
        <xdr:cNvPr id="89" name="テキスト ボックス 88"/>
        <xdr:cNvSpPr txBox="1"/>
      </xdr:nvSpPr>
      <xdr:spPr>
        <a:xfrm>
          <a:off x="1784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107406</xdr:rowOff>
    </xdr:from>
    <xdr:to>
      <xdr:col>6</xdr:col>
      <xdr:colOff>38100</xdr:colOff>
      <xdr:row>35</xdr:row>
      <xdr:rowOff>37556</xdr:rowOff>
    </xdr:to>
    <xdr:sp macro="" textlink="">
      <xdr:nvSpPr>
        <xdr:cNvPr id="90" name="楕円 89"/>
        <xdr:cNvSpPr/>
      </xdr:nvSpPr>
      <xdr:spPr>
        <a:xfrm>
          <a:off x="1079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54083</xdr:rowOff>
    </xdr:from>
    <xdr:ext cx="469744" cy="259045"/>
    <xdr:sp macro="" textlink="">
      <xdr:nvSpPr>
        <xdr:cNvPr id="91" name="テキスト ボックス 90"/>
        <xdr:cNvSpPr txBox="1"/>
      </xdr:nvSpPr>
      <xdr:spPr>
        <a:xfrm>
          <a:off x="895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1226</xdr:rowOff>
    </xdr:from>
    <xdr:to>
      <xdr:col>24</xdr:col>
      <xdr:colOff>63500</xdr:colOff>
      <xdr:row>58</xdr:row>
      <xdr:rowOff>38411</xdr:rowOff>
    </xdr:to>
    <xdr:cxnSp macro="">
      <xdr:nvCxnSpPr>
        <xdr:cNvPr id="121" name="直線コネクタ 120"/>
        <xdr:cNvCxnSpPr/>
      </xdr:nvCxnSpPr>
      <xdr:spPr>
        <a:xfrm>
          <a:off x="3797300" y="9945326"/>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153759</xdr:rowOff>
    </xdr:from>
    <xdr:to>
      <xdr:col>19</xdr:col>
      <xdr:colOff>177800</xdr:colOff>
      <xdr:row>58</xdr:row>
      <xdr:rowOff>1226</xdr:rowOff>
    </xdr:to>
    <xdr:cxnSp macro="">
      <xdr:nvCxnSpPr>
        <xdr:cNvPr id="124" name="直線コネクタ 123"/>
        <xdr:cNvCxnSpPr/>
      </xdr:nvCxnSpPr>
      <xdr:spPr>
        <a:xfrm>
          <a:off x="2908300" y="9926409"/>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153759</xdr:rowOff>
    </xdr:from>
    <xdr:to>
      <xdr:col>15</xdr:col>
      <xdr:colOff>50800</xdr:colOff>
      <xdr:row>58</xdr:row>
      <xdr:rowOff>41002</xdr:rowOff>
    </xdr:to>
    <xdr:cxnSp macro="">
      <xdr:nvCxnSpPr>
        <xdr:cNvPr id="127" name="直線コネクタ 126"/>
        <xdr:cNvCxnSpPr/>
      </xdr:nvCxnSpPr>
      <xdr:spPr>
        <a:xfrm flipV="1">
          <a:off x="2019300" y="992640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140348</xdr:rowOff>
    </xdr:from>
    <xdr:to>
      <xdr:col>10</xdr:col>
      <xdr:colOff>114300</xdr:colOff>
      <xdr:row>58</xdr:row>
      <xdr:rowOff>41002</xdr:rowOff>
    </xdr:to>
    <xdr:cxnSp macro="">
      <xdr:nvCxnSpPr>
        <xdr:cNvPr id="130" name="直線コネクタ 129"/>
        <xdr:cNvCxnSpPr/>
      </xdr:nvCxnSpPr>
      <xdr:spPr>
        <a:xfrm>
          <a:off x="1130300" y="9912998"/>
          <a:ext cx="889000" cy="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159061</xdr:rowOff>
    </xdr:from>
    <xdr:to>
      <xdr:col>24</xdr:col>
      <xdr:colOff>114300</xdr:colOff>
      <xdr:row>58</xdr:row>
      <xdr:rowOff>89211</xdr:rowOff>
    </xdr:to>
    <xdr:sp macro="" textlink="">
      <xdr:nvSpPr>
        <xdr:cNvPr id="140" name="楕円 139"/>
        <xdr:cNvSpPr/>
      </xdr:nvSpPr>
      <xdr:spPr>
        <a:xfrm>
          <a:off x="4584700" y="99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137488</xdr:rowOff>
    </xdr:from>
    <xdr:ext cx="534377" cy="259045"/>
    <xdr:sp macro="" textlink="">
      <xdr:nvSpPr>
        <xdr:cNvPr id="141" name="総務費該当値テキスト"/>
        <xdr:cNvSpPr txBox="1"/>
      </xdr:nvSpPr>
      <xdr:spPr>
        <a:xfrm>
          <a:off x="4686300" y="99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121876</xdr:rowOff>
    </xdr:from>
    <xdr:to>
      <xdr:col>20</xdr:col>
      <xdr:colOff>38100</xdr:colOff>
      <xdr:row>58</xdr:row>
      <xdr:rowOff>52026</xdr:rowOff>
    </xdr:to>
    <xdr:sp macro="" textlink="">
      <xdr:nvSpPr>
        <xdr:cNvPr id="142" name="楕円 141"/>
        <xdr:cNvSpPr/>
      </xdr:nvSpPr>
      <xdr:spPr>
        <a:xfrm>
          <a:off x="37465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43153</xdr:rowOff>
    </xdr:from>
    <xdr:ext cx="534377" cy="259045"/>
    <xdr:sp macro="" textlink="">
      <xdr:nvSpPr>
        <xdr:cNvPr id="143" name="テキスト ボックス 142"/>
        <xdr:cNvSpPr txBox="1"/>
      </xdr:nvSpPr>
      <xdr:spPr>
        <a:xfrm>
          <a:off x="3530111" y="99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102959</xdr:rowOff>
    </xdr:from>
    <xdr:to>
      <xdr:col>15</xdr:col>
      <xdr:colOff>101600</xdr:colOff>
      <xdr:row>58</xdr:row>
      <xdr:rowOff>33109</xdr:rowOff>
    </xdr:to>
    <xdr:sp macro="" textlink="">
      <xdr:nvSpPr>
        <xdr:cNvPr id="144" name="楕円 143"/>
        <xdr:cNvSpPr/>
      </xdr:nvSpPr>
      <xdr:spPr>
        <a:xfrm>
          <a:off x="2857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24236</xdr:rowOff>
    </xdr:from>
    <xdr:ext cx="534377" cy="259045"/>
    <xdr:sp macro="" textlink="">
      <xdr:nvSpPr>
        <xdr:cNvPr id="145" name="テキスト ボックス 144"/>
        <xdr:cNvSpPr txBox="1"/>
      </xdr:nvSpPr>
      <xdr:spPr>
        <a:xfrm>
          <a:off x="2641111" y="99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161652</xdr:rowOff>
    </xdr:from>
    <xdr:to>
      <xdr:col>10</xdr:col>
      <xdr:colOff>165100</xdr:colOff>
      <xdr:row>58</xdr:row>
      <xdr:rowOff>91802</xdr:rowOff>
    </xdr:to>
    <xdr:sp macro="" textlink="">
      <xdr:nvSpPr>
        <xdr:cNvPr id="146" name="楕円 145"/>
        <xdr:cNvSpPr/>
      </xdr:nvSpPr>
      <xdr:spPr>
        <a:xfrm>
          <a:off x="1968500" y="9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82929</xdr:rowOff>
    </xdr:from>
    <xdr:ext cx="534377" cy="259045"/>
    <xdr:sp macro="" textlink="">
      <xdr:nvSpPr>
        <xdr:cNvPr id="147" name="テキスト ボックス 146"/>
        <xdr:cNvSpPr txBox="1"/>
      </xdr:nvSpPr>
      <xdr:spPr>
        <a:xfrm>
          <a:off x="1752111" y="10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89548</xdr:rowOff>
    </xdr:from>
    <xdr:to>
      <xdr:col>6</xdr:col>
      <xdr:colOff>38100</xdr:colOff>
      <xdr:row>58</xdr:row>
      <xdr:rowOff>19698</xdr:rowOff>
    </xdr:to>
    <xdr:sp macro="" textlink="">
      <xdr:nvSpPr>
        <xdr:cNvPr id="148" name="楕円 147"/>
        <xdr:cNvSpPr/>
      </xdr:nvSpPr>
      <xdr:spPr>
        <a:xfrm>
          <a:off x="1079500" y="98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10825</xdr:rowOff>
    </xdr:from>
    <xdr:ext cx="534377" cy="259045"/>
    <xdr:sp macro="" textlink="">
      <xdr:nvSpPr>
        <xdr:cNvPr id="149" name="テキスト ボックス 148"/>
        <xdr:cNvSpPr txBox="1"/>
      </xdr:nvSpPr>
      <xdr:spPr>
        <a:xfrm>
          <a:off x="863111" y="99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137903</xdr:rowOff>
    </xdr:from>
    <xdr:to>
      <xdr:col>24</xdr:col>
      <xdr:colOff>63500</xdr:colOff>
      <xdr:row>77</xdr:row>
      <xdr:rowOff>170811</xdr:rowOff>
    </xdr:to>
    <xdr:cxnSp macro="">
      <xdr:nvCxnSpPr>
        <xdr:cNvPr id="181" name="直線コネクタ 180"/>
        <xdr:cNvCxnSpPr/>
      </xdr:nvCxnSpPr>
      <xdr:spPr>
        <a:xfrm flipV="1">
          <a:off x="3797300" y="13339553"/>
          <a:ext cx="8382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170811</xdr:rowOff>
    </xdr:from>
    <xdr:to>
      <xdr:col>19</xdr:col>
      <xdr:colOff>177800</xdr:colOff>
      <xdr:row>78</xdr:row>
      <xdr:rowOff>44591</xdr:rowOff>
    </xdr:to>
    <xdr:cxnSp macro="">
      <xdr:nvCxnSpPr>
        <xdr:cNvPr id="184" name="直線コネクタ 183"/>
        <xdr:cNvCxnSpPr/>
      </xdr:nvCxnSpPr>
      <xdr:spPr>
        <a:xfrm flipV="1">
          <a:off x="2908300" y="133724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19968</xdr:rowOff>
    </xdr:from>
    <xdr:to>
      <xdr:col>15</xdr:col>
      <xdr:colOff>50800</xdr:colOff>
      <xdr:row>78</xdr:row>
      <xdr:rowOff>44591</xdr:rowOff>
    </xdr:to>
    <xdr:cxnSp macro="">
      <xdr:nvCxnSpPr>
        <xdr:cNvPr id="187" name="直線コネクタ 186"/>
        <xdr:cNvCxnSpPr/>
      </xdr:nvCxnSpPr>
      <xdr:spPr>
        <a:xfrm>
          <a:off x="2019300" y="13393068"/>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19968</xdr:rowOff>
    </xdr:from>
    <xdr:to>
      <xdr:col>10</xdr:col>
      <xdr:colOff>114300</xdr:colOff>
      <xdr:row>78</xdr:row>
      <xdr:rowOff>133648</xdr:rowOff>
    </xdr:to>
    <xdr:cxnSp macro="">
      <xdr:nvCxnSpPr>
        <xdr:cNvPr id="190" name="直線コネクタ 189"/>
        <xdr:cNvCxnSpPr/>
      </xdr:nvCxnSpPr>
      <xdr:spPr>
        <a:xfrm flipV="1">
          <a:off x="1130300" y="13393068"/>
          <a:ext cx="8890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87103</xdr:rowOff>
    </xdr:from>
    <xdr:to>
      <xdr:col>24</xdr:col>
      <xdr:colOff>114300</xdr:colOff>
      <xdr:row>78</xdr:row>
      <xdr:rowOff>17253</xdr:rowOff>
    </xdr:to>
    <xdr:sp macro="" textlink="">
      <xdr:nvSpPr>
        <xdr:cNvPr id="200" name="楕円 199"/>
        <xdr:cNvSpPr/>
      </xdr:nvSpPr>
      <xdr:spPr>
        <a:xfrm>
          <a:off x="45847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2030</xdr:rowOff>
    </xdr:from>
    <xdr:ext cx="599010" cy="259045"/>
    <xdr:sp macro="" textlink="">
      <xdr:nvSpPr>
        <xdr:cNvPr id="201" name="民生費該当値テキスト"/>
        <xdr:cNvSpPr txBox="1"/>
      </xdr:nvSpPr>
      <xdr:spPr>
        <a:xfrm>
          <a:off x="4686300" y="1320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120011</xdr:rowOff>
    </xdr:from>
    <xdr:to>
      <xdr:col>20</xdr:col>
      <xdr:colOff>38100</xdr:colOff>
      <xdr:row>78</xdr:row>
      <xdr:rowOff>50161</xdr:rowOff>
    </xdr:to>
    <xdr:sp macro="" textlink="">
      <xdr:nvSpPr>
        <xdr:cNvPr id="202" name="楕円 201"/>
        <xdr:cNvSpPr/>
      </xdr:nvSpPr>
      <xdr:spPr>
        <a:xfrm>
          <a:off x="3746500" y="133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41288</xdr:rowOff>
    </xdr:from>
    <xdr:ext cx="599010" cy="259045"/>
    <xdr:sp macro="" textlink="">
      <xdr:nvSpPr>
        <xdr:cNvPr id="203" name="テキスト ボックス 202"/>
        <xdr:cNvSpPr txBox="1"/>
      </xdr:nvSpPr>
      <xdr:spPr>
        <a:xfrm>
          <a:off x="3497795" y="134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165241</xdr:rowOff>
    </xdr:from>
    <xdr:to>
      <xdr:col>15</xdr:col>
      <xdr:colOff>101600</xdr:colOff>
      <xdr:row>78</xdr:row>
      <xdr:rowOff>95391</xdr:rowOff>
    </xdr:to>
    <xdr:sp macro="" textlink="">
      <xdr:nvSpPr>
        <xdr:cNvPr id="204" name="楕円 203"/>
        <xdr:cNvSpPr/>
      </xdr:nvSpPr>
      <xdr:spPr>
        <a:xfrm>
          <a:off x="2857500" y="13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86518</xdr:rowOff>
    </xdr:from>
    <xdr:ext cx="599010" cy="259045"/>
    <xdr:sp macro="" textlink="">
      <xdr:nvSpPr>
        <xdr:cNvPr id="205" name="テキスト ボックス 204"/>
        <xdr:cNvSpPr txBox="1"/>
      </xdr:nvSpPr>
      <xdr:spPr>
        <a:xfrm>
          <a:off x="2608795" y="1345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140618</xdr:rowOff>
    </xdr:from>
    <xdr:to>
      <xdr:col>10</xdr:col>
      <xdr:colOff>165100</xdr:colOff>
      <xdr:row>78</xdr:row>
      <xdr:rowOff>70768</xdr:rowOff>
    </xdr:to>
    <xdr:sp macro="" textlink="">
      <xdr:nvSpPr>
        <xdr:cNvPr id="206" name="楕円 205"/>
        <xdr:cNvSpPr/>
      </xdr:nvSpPr>
      <xdr:spPr>
        <a:xfrm>
          <a:off x="1968500" y="133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61895</xdr:rowOff>
    </xdr:from>
    <xdr:ext cx="599010" cy="259045"/>
    <xdr:sp macro="" textlink="">
      <xdr:nvSpPr>
        <xdr:cNvPr id="207" name="テキスト ボックス 206"/>
        <xdr:cNvSpPr txBox="1"/>
      </xdr:nvSpPr>
      <xdr:spPr>
        <a:xfrm>
          <a:off x="1719795" y="134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82848</xdr:rowOff>
    </xdr:from>
    <xdr:to>
      <xdr:col>6</xdr:col>
      <xdr:colOff>38100</xdr:colOff>
      <xdr:row>79</xdr:row>
      <xdr:rowOff>12998</xdr:rowOff>
    </xdr:to>
    <xdr:sp macro="" textlink="">
      <xdr:nvSpPr>
        <xdr:cNvPr id="208" name="楕円 207"/>
        <xdr:cNvSpPr/>
      </xdr:nvSpPr>
      <xdr:spPr>
        <a:xfrm>
          <a:off x="1079500" y="134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4125</xdr:rowOff>
    </xdr:from>
    <xdr:ext cx="599010" cy="259045"/>
    <xdr:sp macro="" textlink="">
      <xdr:nvSpPr>
        <xdr:cNvPr id="209" name="テキスト ボックス 208"/>
        <xdr:cNvSpPr txBox="1"/>
      </xdr:nvSpPr>
      <xdr:spPr>
        <a:xfrm>
          <a:off x="830795" y="1354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60147</xdr:rowOff>
    </xdr:from>
    <xdr:to>
      <xdr:col>24</xdr:col>
      <xdr:colOff>63500</xdr:colOff>
      <xdr:row>96</xdr:row>
      <xdr:rowOff>125657</xdr:rowOff>
    </xdr:to>
    <xdr:cxnSp macro="">
      <xdr:nvCxnSpPr>
        <xdr:cNvPr id="241" name="直線コネクタ 240"/>
        <xdr:cNvCxnSpPr/>
      </xdr:nvCxnSpPr>
      <xdr:spPr>
        <a:xfrm>
          <a:off x="3797300" y="16004997"/>
          <a:ext cx="838200" cy="57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60147</xdr:rowOff>
    </xdr:from>
    <xdr:to>
      <xdr:col>19</xdr:col>
      <xdr:colOff>177800</xdr:colOff>
      <xdr:row>94</xdr:row>
      <xdr:rowOff>167393</xdr:rowOff>
    </xdr:to>
    <xdr:cxnSp macro="">
      <xdr:nvCxnSpPr>
        <xdr:cNvPr id="244" name="直線コネクタ 243"/>
        <xdr:cNvCxnSpPr/>
      </xdr:nvCxnSpPr>
      <xdr:spPr>
        <a:xfrm flipV="1">
          <a:off x="2908300" y="16004997"/>
          <a:ext cx="889000" cy="2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105736</xdr:rowOff>
    </xdr:from>
    <xdr:to>
      <xdr:col>15</xdr:col>
      <xdr:colOff>50800</xdr:colOff>
      <xdr:row>94</xdr:row>
      <xdr:rowOff>167393</xdr:rowOff>
    </xdr:to>
    <xdr:cxnSp macro="">
      <xdr:nvCxnSpPr>
        <xdr:cNvPr id="247" name="直線コネクタ 246"/>
        <xdr:cNvCxnSpPr/>
      </xdr:nvCxnSpPr>
      <xdr:spPr>
        <a:xfrm>
          <a:off x="2019300" y="16222036"/>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105736</xdr:rowOff>
    </xdr:from>
    <xdr:to>
      <xdr:col>10</xdr:col>
      <xdr:colOff>114300</xdr:colOff>
      <xdr:row>96</xdr:row>
      <xdr:rowOff>98454</xdr:rowOff>
    </xdr:to>
    <xdr:cxnSp macro="">
      <xdr:nvCxnSpPr>
        <xdr:cNvPr id="250" name="直線コネクタ 249"/>
        <xdr:cNvCxnSpPr/>
      </xdr:nvCxnSpPr>
      <xdr:spPr>
        <a:xfrm flipV="1">
          <a:off x="1130300" y="16222036"/>
          <a:ext cx="889000" cy="3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74857</xdr:rowOff>
    </xdr:from>
    <xdr:to>
      <xdr:col>24</xdr:col>
      <xdr:colOff>114300</xdr:colOff>
      <xdr:row>97</xdr:row>
      <xdr:rowOff>5007</xdr:rowOff>
    </xdr:to>
    <xdr:sp macro="" textlink="">
      <xdr:nvSpPr>
        <xdr:cNvPr id="260" name="楕円 259"/>
        <xdr:cNvSpPr/>
      </xdr:nvSpPr>
      <xdr:spPr>
        <a:xfrm>
          <a:off x="4584700" y="165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53284</xdr:rowOff>
    </xdr:from>
    <xdr:ext cx="534377" cy="259045"/>
    <xdr:sp macro="" textlink="">
      <xdr:nvSpPr>
        <xdr:cNvPr id="261" name="衛生費該当値テキスト"/>
        <xdr:cNvSpPr txBox="1"/>
      </xdr:nvSpPr>
      <xdr:spPr>
        <a:xfrm>
          <a:off x="4686300" y="165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9347</xdr:rowOff>
    </xdr:from>
    <xdr:to>
      <xdr:col>20</xdr:col>
      <xdr:colOff>38100</xdr:colOff>
      <xdr:row>93</xdr:row>
      <xdr:rowOff>110947</xdr:rowOff>
    </xdr:to>
    <xdr:sp macro="" textlink="">
      <xdr:nvSpPr>
        <xdr:cNvPr id="262" name="楕円 261"/>
        <xdr:cNvSpPr/>
      </xdr:nvSpPr>
      <xdr:spPr>
        <a:xfrm>
          <a:off x="3746500" y="159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127474</xdr:rowOff>
    </xdr:from>
    <xdr:ext cx="534377" cy="259045"/>
    <xdr:sp macro="" textlink="">
      <xdr:nvSpPr>
        <xdr:cNvPr id="263" name="テキスト ボックス 262"/>
        <xdr:cNvSpPr txBox="1"/>
      </xdr:nvSpPr>
      <xdr:spPr>
        <a:xfrm>
          <a:off x="3530111" y="157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116593</xdr:rowOff>
    </xdr:from>
    <xdr:to>
      <xdr:col>15</xdr:col>
      <xdr:colOff>101600</xdr:colOff>
      <xdr:row>95</xdr:row>
      <xdr:rowOff>46743</xdr:rowOff>
    </xdr:to>
    <xdr:sp macro="" textlink="">
      <xdr:nvSpPr>
        <xdr:cNvPr id="264" name="楕円 263"/>
        <xdr:cNvSpPr/>
      </xdr:nvSpPr>
      <xdr:spPr>
        <a:xfrm>
          <a:off x="2857500" y="162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63270</xdr:rowOff>
    </xdr:from>
    <xdr:ext cx="534377" cy="259045"/>
    <xdr:sp macro="" textlink="">
      <xdr:nvSpPr>
        <xdr:cNvPr id="265" name="テキスト ボックス 264"/>
        <xdr:cNvSpPr txBox="1"/>
      </xdr:nvSpPr>
      <xdr:spPr>
        <a:xfrm>
          <a:off x="2641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54936</xdr:rowOff>
    </xdr:from>
    <xdr:to>
      <xdr:col>10</xdr:col>
      <xdr:colOff>165100</xdr:colOff>
      <xdr:row>94</xdr:row>
      <xdr:rowOff>156536</xdr:rowOff>
    </xdr:to>
    <xdr:sp macro="" textlink="">
      <xdr:nvSpPr>
        <xdr:cNvPr id="266" name="楕円 265"/>
        <xdr:cNvSpPr/>
      </xdr:nvSpPr>
      <xdr:spPr>
        <a:xfrm>
          <a:off x="1968500" y="161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1613</xdr:rowOff>
    </xdr:from>
    <xdr:ext cx="534377" cy="259045"/>
    <xdr:sp macro="" textlink="">
      <xdr:nvSpPr>
        <xdr:cNvPr id="267" name="テキスト ボックス 266"/>
        <xdr:cNvSpPr txBox="1"/>
      </xdr:nvSpPr>
      <xdr:spPr>
        <a:xfrm>
          <a:off x="1752111" y="15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47654</xdr:rowOff>
    </xdr:from>
    <xdr:to>
      <xdr:col>6</xdr:col>
      <xdr:colOff>38100</xdr:colOff>
      <xdr:row>96</xdr:row>
      <xdr:rowOff>149254</xdr:rowOff>
    </xdr:to>
    <xdr:sp macro="" textlink="">
      <xdr:nvSpPr>
        <xdr:cNvPr id="268" name="楕円 267"/>
        <xdr:cNvSpPr/>
      </xdr:nvSpPr>
      <xdr:spPr>
        <a:xfrm>
          <a:off x="1079500" y="165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140381</xdr:rowOff>
    </xdr:from>
    <xdr:ext cx="534377" cy="259045"/>
    <xdr:sp macro="" textlink="">
      <xdr:nvSpPr>
        <xdr:cNvPr id="269" name="テキスト ボックス 268"/>
        <xdr:cNvSpPr txBox="1"/>
      </xdr:nvSpPr>
      <xdr:spPr>
        <a:xfrm>
          <a:off x="863111" y="165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26543</xdr:rowOff>
    </xdr:to>
    <xdr:cxnSp macro="">
      <xdr:nvCxnSpPr>
        <xdr:cNvPr id="298" name="直線コネクタ 297"/>
        <xdr:cNvCxnSpPr/>
      </xdr:nvCxnSpPr>
      <xdr:spPr>
        <a:xfrm flipV="1">
          <a:off x="9639300" y="670966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25400</xdr:rowOff>
    </xdr:from>
    <xdr:to>
      <xdr:col>50</xdr:col>
      <xdr:colOff>114300</xdr:colOff>
      <xdr:row>39</xdr:row>
      <xdr:rowOff>26543</xdr:rowOff>
    </xdr:to>
    <xdr:cxnSp macro="">
      <xdr:nvCxnSpPr>
        <xdr:cNvPr id="301" name="直線コネクタ 300"/>
        <xdr:cNvCxnSpPr/>
      </xdr:nvCxnSpPr>
      <xdr:spPr>
        <a:xfrm>
          <a:off x="8750300" y="67119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25400</xdr:rowOff>
    </xdr:from>
    <xdr:to>
      <xdr:col>45</xdr:col>
      <xdr:colOff>177800</xdr:colOff>
      <xdr:row>39</xdr:row>
      <xdr:rowOff>27305</xdr:rowOff>
    </xdr:to>
    <xdr:cxnSp macro="">
      <xdr:nvCxnSpPr>
        <xdr:cNvPr id="304" name="直線コネクタ 303"/>
        <xdr:cNvCxnSpPr/>
      </xdr:nvCxnSpPr>
      <xdr:spPr>
        <a:xfrm flipV="1">
          <a:off x="7861300" y="6711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107315</xdr:rowOff>
    </xdr:from>
    <xdr:to>
      <xdr:col>41</xdr:col>
      <xdr:colOff>50800</xdr:colOff>
      <xdr:row>39</xdr:row>
      <xdr:rowOff>27305</xdr:rowOff>
    </xdr:to>
    <xdr:cxnSp macro="">
      <xdr:nvCxnSpPr>
        <xdr:cNvPr id="307" name="直線コネクタ 306"/>
        <xdr:cNvCxnSpPr/>
      </xdr:nvCxnSpPr>
      <xdr:spPr>
        <a:xfrm>
          <a:off x="6972300" y="66224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17" name="楕円 316"/>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13932" cy="259045"/>
    <xdr:sp macro="" textlink="">
      <xdr:nvSpPr>
        <xdr:cNvPr id="318"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147193</xdr:rowOff>
    </xdr:from>
    <xdr:to>
      <xdr:col>50</xdr:col>
      <xdr:colOff>165100</xdr:colOff>
      <xdr:row>39</xdr:row>
      <xdr:rowOff>77343</xdr:rowOff>
    </xdr:to>
    <xdr:sp macro="" textlink="">
      <xdr:nvSpPr>
        <xdr:cNvPr id="319" name="楕円 318"/>
        <xdr:cNvSpPr/>
      </xdr:nvSpPr>
      <xdr:spPr>
        <a:xfrm>
          <a:off x="9588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68470</xdr:rowOff>
    </xdr:from>
    <xdr:ext cx="313932" cy="259045"/>
    <xdr:sp macro="" textlink="">
      <xdr:nvSpPr>
        <xdr:cNvPr id="320" name="テキスト ボックス 319"/>
        <xdr:cNvSpPr txBox="1"/>
      </xdr:nvSpPr>
      <xdr:spPr>
        <a:xfrm>
          <a:off x="9482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146050</xdr:rowOff>
    </xdr:from>
    <xdr:to>
      <xdr:col>46</xdr:col>
      <xdr:colOff>38100</xdr:colOff>
      <xdr:row>39</xdr:row>
      <xdr:rowOff>76200</xdr:rowOff>
    </xdr:to>
    <xdr:sp macro="" textlink="">
      <xdr:nvSpPr>
        <xdr:cNvPr id="321" name="楕円 320"/>
        <xdr:cNvSpPr/>
      </xdr:nvSpPr>
      <xdr:spPr>
        <a:xfrm>
          <a:off x="8699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67327</xdr:rowOff>
    </xdr:from>
    <xdr:ext cx="313932" cy="259045"/>
    <xdr:sp macro="" textlink="">
      <xdr:nvSpPr>
        <xdr:cNvPr id="322" name="テキスト ボックス 321"/>
        <xdr:cNvSpPr txBox="1"/>
      </xdr:nvSpPr>
      <xdr:spPr>
        <a:xfrm>
          <a:off x="8593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147955</xdr:rowOff>
    </xdr:from>
    <xdr:to>
      <xdr:col>41</xdr:col>
      <xdr:colOff>101600</xdr:colOff>
      <xdr:row>39</xdr:row>
      <xdr:rowOff>78105</xdr:rowOff>
    </xdr:to>
    <xdr:sp macro="" textlink="">
      <xdr:nvSpPr>
        <xdr:cNvPr id="323" name="楕円 322"/>
        <xdr:cNvSpPr/>
      </xdr:nvSpPr>
      <xdr:spPr>
        <a:xfrm>
          <a:off x="781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69232</xdr:rowOff>
    </xdr:from>
    <xdr:ext cx="313932" cy="259045"/>
    <xdr:sp macro="" textlink="">
      <xdr:nvSpPr>
        <xdr:cNvPr id="324" name="テキスト ボックス 323"/>
        <xdr:cNvSpPr txBox="1"/>
      </xdr:nvSpPr>
      <xdr:spPr>
        <a:xfrm>
          <a:off x="7704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56515</xdr:rowOff>
    </xdr:from>
    <xdr:to>
      <xdr:col>36</xdr:col>
      <xdr:colOff>165100</xdr:colOff>
      <xdr:row>38</xdr:row>
      <xdr:rowOff>158115</xdr:rowOff>
    </xdr:to>
    <xdr:sp macro="" textlink="">
      <xdr:nvSpPr>
        <xdr:cNvPr id="325" name="楕円 324"/>
        <xdr:cNvSpPr/>
      </xdr:nvSpPr>
      <xdr:spPr>
        <a:xfrm>
          <a:off x="692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149242</xdr:rowOff>
    </xdr:from>
    <xdr:ext cx="378565" cy="259045"/>
    <xdr:sp macro="" textlink="">
      <xdr:nvSpPr>
        <xdr:cNvPr id="326" name="テキスト ボックス 325"/>
        <xdr:cNvSpPr txBox="1"/>
      </xdr:nvSpPr>
      <xdr:spPr>
        <a:xfrm>
          <a:off x="6783017" y="666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165029</xdr:rowOff>
    </xdr:from>
    <xdr:to>
      <xdr:col>55</xdr:col>
      <xdr:colOff>0</xdr:colOff>
      <xdr:row>57</xdr:row>
      <xdr:rowOff>170058</xdr:rowOff>
    </xdr:to>
    <xdr:cxnSp macro="">
      <xdr:nvCxnSpPr>
        <xdr:cNvPr id="353" name="直線コネクタ 352"/>
        <xdr:cNvCxnSpPr/>
      </xdr:nvCxnSpPr>
      <xdr:spPr>
        <a:xfrm flipV="1">
          <a:off x="9639300" y="993767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150856</xdr:rowOff>
    </xdr:from>
    <xdr:to>
      <xdr:col>50</xdr:col>
      <xdr:colOff>114300</xdr:colOff>
      <xdr:row>57</xdr:row>
      <xdr:rowOff>170058</xdr:rowOff>
    </xdr:to>
    <xdr:cxnSp macro="">
      <xdr:nvCxnSpPr>
        <xdr:cNvPr id="356" name="直線コネクタ 355"/>
        <xdr:cNvCxnSpPr/>
      </xdr:nvCxnSpPr>
      <xdr:spPr>
        <a:xfrm>
          <a:off x="8750300" y="99235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2449</xdr:rowOff>
    </xdr:from>
    <xdr:to>
      <xdr:col>45</xdr:col>
      <xdr:colOff>177800</xdr:colOff>
      <xdr:row>57</xdr:row>
      <xdr:rowOff>150856</xdr:rowOff>
    </xdr:to>
    <xdr:cxnSp macro="">
      <xdr:nvCxnSpPr>
        <xdr:cNvPr id="359" name="直線コネクタ 358"/>
        <xdr:cNvCxnSpPr/>
      </xdr:nvCxnSpPr>
      <xdr:spPr>
        <a:xfrm>
          <a:off x="7861300" y="9775099"/>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2449</xdr:rowOff>
    </xdr:from>
    <xdr:to>
      <xdr:col>41</xdr:col>
      <xdr:colOff>50800</xdr:colOff>
      <xdr:row>57</xdr:row>
      <xdr:rowOff>164388</xdr:rowOff>
    </xdr:to>
    <xdr:cxnSp macro="">
      <xdr:nvCxnSpPr>
        <xdr:cNvPr id="362" name="直線コネクタ 361"/>
        <xdr:cNvCxnSpPr/>
      </xdr:nvCxnSpPr>
      <xdr:spPr>
        <a:xfrm flipV="1">
          <a:off x="6972300" y="9775099"/>
          <a:ext cx="889000" cy="1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114229</xdr:rowOff>
    </xdr:from>
    <xdr:to>
      <xdr:col>55</xdr:col>
      <xdr:colOff>50800</xdr:colOff>
      <xdr:row>58</xdr:row>
      <xdr:rowOff>44379</xdr:rowOff>
    </xdr:to>
    <xdr:sp macro="" textlink="">
      <xdr:nvSpPr>
        <xdr:cNvPr id="372" name="楕円 371"/>
        <xdr:cNvSpPr/>
      </xdr:nvSpPr>
      <xdr:spPr>
        <a:xfrm>
          <a:off x="10426700" y="98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29156</xdr:rowOff>
    </xdr:from>
    <xdr:ext cx="469744" cy="259045"/>
    <xdr:sp macro="" textlink="">
      <xdr:nvSpPr>
        <xdr:cNvPr id="373" name="農林水産業費該当値テキスト"/>
        <xdr:cNvSpPr txBox="1"/>
      </xdr:nvSpPr>
      <xdr:spPr>
        <a:xfrm>
          <a:off x="10528300" y="98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119258</xdr:rowOff>
    </xdr:from>
    <xdr:to>
      <xdr:col>50</xdr:col>
      <xdr:colOff>165100</xdr:colOff>
      <xdr:row>58</xdr:row>
      <xdr:rowOff>49408</xdr:rowOff>
    </xdr:to>
    <xdr:sp macro="" textlink="">
      <xdr:nvSpPr>
        <xdr:cNvPr id="374" name="楕円 373"/>
        <xdr:cNvSpPr/>
      </xdr:nvSpPr>
      <xdr:spPr>
        <a:xfrm>
          <a:off x="95885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40535</xdr:rowOff>
    </xdr:from>
    <xdr:ext cx="469744" cy="259045"/>
    <xdr:sp macro="" textlink="">
      <xdr:nvSpPr>
        <xdr:cNvPr id="375" name="テキスト ボックス 374"/>
        <xdr:cNvSpPr txBox="1"/>
      </xdr:nvSpPr>
      <xdr:spPr>
        <a:xfrm>
          <a:off x="9404428" y="99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100056</xdr:rowOff>
    </xdr:from>
    <xdr:to>
      <xdr:col>46</xdr:col>
      <xdr:colOff>38100</xdr:colOff>
      <xdr:row>58</xdr:row>
      <xdr:rowOff>30206</xdr:rowOff>
    </xdr:to>
    <xdr:sp macro="" textlink="">
      <xdr:nvSpPr>
        <xdr:cNvPr id="376" name="楕円 375"/>
        <xdr:cNvSpPr/>
      </xdr:nvSpPr>
      <xdr:spPr>
        <a:xfrm>
          <a:off x="8699500" y="98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21333</xdr:rowOff>
    </xdr:from>
    <xdr:ext cx="469744" cy="259045"/>
    <xdr:sp macro="" textlink="">
      <xdr:nvSpPr>
        <xdr:cNvPr id="377" name="テキスト ボックス 376"/>
        <xdr:cNvSpPr txBox="1"/>
      </xdr:nvSpPr>
      <xdr:spPr>
        <a:xfrm>
          <a:off x="8515428" y="996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123099</xdr:rowOff>
    </xdr:from>
    <xdr:to>
      <xdr:col>41</xdr:col>
      <xdr:colOff>101600</xdr:colOff>
      <xdr:row>57</xdr:row>
      <xdr:rowOff>53249</xdr:rowOff>
    </xdr:to>
    <xdr:sp macro="" textlink="">
      <xdr:nvSpPr>
        <xdr:cNvPr id="378" name="楕円 377"/>
        <xdr:cNvSpPr/>
      </xdr:nvSpPr>
      <xdr:spPr>
        <a:xfrm>
          <a:off x="7810500" y="97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44376</xdr:rowOff>
    </xdr:from>
    <xdr:ext cx="469744" cy="259045"/>
    <xdr:sp macro="" textlink="">
      <xdr:nvSpPr>
        <xdr:cNvPr id="379" name="テキスト ボックス 378"/>
        <xdr:cNvSpPr txBox="1"/>
      </xdr:nvSpPr>
      <xdr:spPr>
        <a:xfrm>
          <a:off x="7626428" y="981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113588</xdr:rowOff>
    </xdr:from>
    <xdr:to>
      <xdr:col>36</xdr:col>
      <xdr:colOff>165100</xdr:colOff>
      <xdr:row>58</xdr:row>
      <xdr:rowOff>43738</xdr:rowOff>
    </xdr:to>
    <xdr:sp macro="" textlink="">
      <xdr:nvSpPr>
        <xdr:cNvPr id="380" name="楕円 379"/>
        <xdr:cNvSpPr/>
      </xdr:nvSpPr>
      <xdr:spPr>
        <a:xfrm>
          <a:off x="6921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34865</xdr:rowOff>
    </xdr:from>
    <xdr:ext cx="469744" cy="259045"/>
    <xdr:sp macro="" textlink="">
      <xdr:nvSpPr>
        <xdr:cNvPr id="381" name="テキスト ボックス 380"/>
        <xdr:cNvSpPr txBox="1"/>
      </xdr:nvSpPr>
      <xdr:spPr>
        <a:xfrm>
          <a:off x="6737428" y="9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16988</xdr:rowOff>
    </xdr:from>
    <xdr:to>
      <xdr:col>55</xdr:col>
      <xdr:colOff>0</xdr:colOff>
      <xdr:row>78</xdr:row>
      <xdr:rowOff>21926</xdr:rowOff>
    </xdr:to>
    <xdr:cxnSp macro="">
      <xdr:nvCxnSpPr>
        <xdr:cNvPr id="408" name="直線コネクタ 407"/>
        <xdr:cNvCxnSpPr/>
      </xdr:nvCxnSpPr>
      <xdr:spPr>
        <a:xfrm>
          <a:off x="9639300" y="13390088"/>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139472</xdr:rowOff>
    </xdr:from>
    <xdr:to>
      <xdr:col>50</xdr:col>
      <xdr:colOff>114300</xdr:colOff>
      <xdr:row>78</xdr:row>
      <xdr:rowOff>16988</xdr:rowOff>
    </xdr:to>
    <xdr:cxnSp macro="">
      <xdr:nvCxnSpPr>
        <xdr:cNvPr id="411" name="直線コネクタ 410"/>
        <xdr:cNvCxnSpPr/>
      </xdr:nvCxnSpPr>
      <xdr:spPr>
        <a:xfrm>
          <a:off x="8750300" y="1334112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139472</xdr:rowOff>
    </xdr:from>
    <xdr:to>
      <xdr:col>45</xdr:col>
      <xdr:colOff>177800</xdr:colOff>
      <xdr:row>78</xdr:row>
      <xdr:rowOff>26177</xdr:rowOff>
    </xdr:to>
    <xdr:cxnSp macro="">
      <xdr:nvCxnSpPr>
        <xdr:cNvPr id="414" name="直線コネクタ 413"/>
        <xdr:cNvCxnSpPr/>
      </xdr:nvCxnSpPr>
      <xdr:spPr>
        <a:xfrm flipV="1">
          <a:off x="7861300" y="13341122"/>
          <a:ext cx="889000" cy="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26177</xdr:rowOff>
    </xdr:from>
    <xdr:to>
      <xdr:col>41</xdr:col>
      <xdr:colOff>50800</xdr:colOff>
      <xdr:row>78</xdr:row>
      <xdr:rowOff>28463</xdr:rowOff>
    </xdr:to>
    <xdr:cxnSp macro="">
      <xdr:nvCxnSpPr>
        <xdr:cNvPr id="417" name="直線コネクタ 416"/>
        <xdr:cNvCxnSpPr/>
      </xdr:nvCxnSpPr>
      <xdr:spPr>
        <a:xfrm flipV="1">
          <a:off x="6972300" y="133992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142576</xdr:rowOff>
    </xdr:from>
    <xdr:to>
      <xdr:col>55</xdr:col>
      <xdr:colOff>50800</xdr:colOff>
      <xdr:row>78</xdr:row>
      <xdr:rowOff>72726</xdr:rowOff>
    </xdr:to>
    <xdr:sp macro="" textlink="">
      <xdr:nvSpPr>
        <xdr:cNvPr id="427" name="楕円 426"/>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57503</xdr:rowOff>
    </xdr:from>
    <xdr:ext cx="469744" cy="259045"/>
    <xdr:sp macro="" textlink="">
      <xdr:nvSpPr>
        <xdr:cNvPr id="428" name="商工費該当値テキスト"/>
        <xdr:cNvSpPr txBox="1"/>
      </xdr:nvSpPr>
      <xdr:spPr>
        <a:xfrm>
          <a:off x="10528300" y="13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137638</xdr:rowOff>
    </xdr:from>
    <xdr:to>
      <xdr:col>50</xdr:col>
      <xdr:colOff>165100</xdr:colOff>
      <xdr:row>78</xdr:row>
      <xdr:rowOff>67788</xdr:rowOff>
    </xdr:to>
    <xdr:sp macro="" textlink="">
      <xdr:nvSpPr>
        <xdr:cNvPr id="429" name="楕円 428"/>
        <xdr:cNvSpPr/>
      </xdr:nvSpPr>
      <xdr:spPr>
        <a:xfrm>
          <a:off x="9588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58915</xdr:rowOff>
    </xdr:from>
    <xdr:ext cx="469744" cy="259045"/>
    <xdr:sp macro="" textlink="">
      <xdr:nvSpPr>
        <xdr:cNvPr id="430" name="テキスト ボックス 429"/>
        <xdr:cNvSpPr txBox="1"/>
      </xdr:nvSpPr>
      <xdr:spPr>
        <a:xfrm>
          <a:off x="9404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88672</xdr:rowOff>
    </xdr:from>
    <xdr:to>
      <xdr:col>46</xdr:col>
      <xdr:colOff>38100</xdr:colOff>
      <xdr:row>78</xdr:row>
      <xdr:rowOff>18822</xdr:rowOff>
    </xdr:to>
    <xdr:sp macro="" textlink="">
      <xdr:nvSpPr>
        <xdr:cNvPr id="431" name="楕円 430"/>
        <xdr:cNvSpPr/>
      </xdr:nvSpPr>
      <xdr:spPr>
        <a:xfrm>
          <a:off x="8699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9949</xdr:rowOff>
    </xdr:from>
    <xdr:ext cx="469744" cy="259045"/>
    <xdr:sp macro="" textlink="">
      <xdr:nvSpPr>
        <xdr:cNvPr id="432" name="テキスト ボックス 431"/>
        <xdr:cNvSpPr txBox="1"/>
      </xdr:nvSpPr>
      <xdr:spPr>
        <a:xfrm>
          <a:off x="8515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146827</xdr:rowOff>
    </xdr:from>
    <xdr:to>
      <xdr:col>41</xdr:col>
      <xdr:colOff>101600</xdr:colOff>
      <xdr:row>78</xdr:row>
      <xdr:rowOff>76977</xdr:rowOff>
    </xdr:to>
    <xdr:sp macro="" textlink="">
      <xdr:nvSpPr>
        <xdr:cNvPr id="433" name="楕円 432"/>
        <xdr:cNvSpPr/>
      </xdr:nvSpPr>
      <xdr:spPr>
        <a:xfrm>
          <a:off x="7810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68104</xdr:rowOff>
    </xdr:from>
    <xdr:ext cx="469744" cy="259045"/>
    <xdr:sp macro="" textlink="">
      <xdr:nvSpPr>
        <xdr:cNvPr id="434" name="テキスト ボックス 433"/>
        <xdr:cNvSpPr txBox="1"/>
      </xdr:nvSpPr>
      <xdr:spPr>
        <a:xfrm>
          <a:off x="7626428" y="134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149113</xdr:rowOff>
    </xdr:from>
    <xdr:to>
      <xdr:col>36</xdr:col>
      <xdr:colOff>165100</xdr:colOff>
      <xdr:row>78</xdr:row>
      <xdr:rowOff>79263</xdr:rowOff>
    </xdr:to>
    <xdr:sp macro="" textlink="">
      <xdr:nvSpPr>
        <xdr:cNvPr id="435" name="楕円 434"/>
        <xdr:cNvSpPr/>
      </xdr:nvSpPr>
      <xdr:spPr>
        <a:xfrm>
          <a:off x="6921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70390</xdr:rowOff>
    </xdr:from>
    <xdr:ext cx="469744" cy="259045"/>
    <xdr:sp macro="" textlink="">
      <xdr:nvSpPr>
        <xdr:cNvPr id="436" name="テキスト ボックス 435"/>
        <xdr:cNvSpPr txBox="1"/>
      </xdr:nvSpPr>
      <xdr:spPr>
        <a:xfrm>
          <a:off x="6737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103947</xdr:rowOff>
    </xdr:from>
    <xdr:to>
      <xdr:col>54</xdr:col>
      <xdr:colOff>189865</xdr:colOff>
      <xdr:row>99</xdr:row>
      <xdr:rowOff>10723</xdr:rowOff>
    </xdr:to>
    <xdr:cxnSp macro="">
      <xdr:nvCxnSpPr>
        <xdr:cNvPr id="459" name="直線コネクタ 458"/>
        <xdr:cNvCxnSpPr/>
      </xdr:nvCxnSpPr>
      <xdr:spPr>
        <a:xfrm flipV="1">
          <a:off x="10475595" y="15877347"/>
          <a:ext cx="1270" cy="110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14550</xdr:rowOff>
    </xdr:from>
    <xdr:ext cx="534377" cy="259045"/>
    <xdr:sp macro="" textlink="">
      <xdr:nvSpPr>
        <xdr:cNvPr id="460" name="土木費最小値テキスト"/>
        <xdr:cNvSpPr txBox="1"/>
      </xdr:nvSpPr>
      <xdr:spPr>
        <a:xfrm>
          <a:off x="10528300" y="169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10723</xdr:rowOff>
    </xdr:from>
    <xdr:to>
      <xdr:col>55</xdr:col>
      <xdr:colOff>88900</xdr:colOff>
      <xdr:row>99</xdr:row>
      <xdr:rowOff>10723</xdr:rowOff>
    </xdr:to>
    <xdr:cxnSp macro="">
      <xdr:nvCxnSpPr>
        <xdr:cNvPr id="461" name="直線コネクタ 460"/>
        <xdr:cNvCxnSpPr/>
      </xdr:nvCxnSpPr>
      <xdr:spPr>
        <a:xfrm>
          <a:off x="10388600" y="1698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50624</xdr:rowOff>
    </xdr:from>
    <xdr:ext cx="534377" cy="259045"/>
    <xdr:sp macro="" textlink="">
      <xdr:nvSpPr>
        <xdr:cNvPr id="462" name="土木費最大値テキスト"/>
        <xdr:cNvSpPr txBox="1"/>
      </xdr:nvSpPr>
      <xdr:spPr>
        <a:xfrm>
          <a:off x="10528300" y="156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103947</xdr:rowOff>
    </xdr:from>
    <xdr:to>
      <xdr:col>55</xdr:col>
      <xdr:colOff>88900</xdr:colOff>
      <xdr:row>92</xdr:row>
      <xdr:rowOff>103947</xdr:rowOff>
    </xdr:to>
    <xdr:cxnSp macro="">
      <xdr:nvCxnSpPr>
        <xdr:cNvPr id="463" name="直線コネクタ 462"/>
        <xdr:cNvCxnSpPr/>
      </xdr:nvCxnSpPr>
      <xdr:spPr>
        <a:xfrm>
          <a:off x="10388600" y="1587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10723</xdr:rowOff>
    </xdr:from>
    <xdr:to>
      <xdr:col>55</xdr:col>
      <xdr:colOff>0</xdr:colOff>
      <xdr:row>99</xdr:row>
      <xdr:rowOff>48626</xdr:rowOff>
    </xdr:to>
    <xdr:cxnSp macro="">
      <xdr:nvCxnSpPr>
        <xdr:cNvPr id="464" name="直線コネクタ 463"/>
        <xdr:cNvCxnSpPr/>
      </xdr:nvCxnSpPr>
      <xdr:spPr>
        <a:xfrm flipV="1">
          <a:off x="9639300" y="16984273"/>
          <a:ext cx="8382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95135</xdr:rowOff>
    </xdr:from>
    <xdr:ext cx="534377" cy="259045"/>
    <xdr:sp macro="" textlink="">
      <xdr:nvSpPr>
        <xdr:cNvPr id="465" name="土木費平均値テキスト"/>
        <xdr:cNvSpPr txBox="1"/>
      </xdr:nvSpPr>
      <xdr:spPr>
        <a:xfrm>
          <a:off x="10528300" y="1638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72258</xdr:rowOff>
    </xdr:from>
    <xdr:to>
      <xdr:col>55</xdr:col>
      <xdr:colOff>50800</xdr:colOff>
      <xdr:row>97</xdr:row>
      <xdr:rowOff>2408</xdr:rowOff>
    </xdr:to>
    <xdr:sp macro="" textlink="">
      <xdr:nvSpPr>
        <xdr:cNvPr id="466" name="フローチャート: 判断 465"/>
        <xdr:cNvSpPr/>
      </xdr:nvSpPr>
      <xdr:spPr>
        <a:xfrm>
          <a:off x="104267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48626</xdr:rowOff>
    </xdr:from>
    <xdr:to>
      <xdr:col>50</xdr:col>
      <xdr:colOff>114300</xdr:colOff>
      <xdr:row>99</xdr:row>
      <xdr:rowOff>61908</xdr:rowOff>
    </xdr:to>
    <xdr:cxnSp macro="">
      <xdr:nvCxnSpPr>
        <xdr:cNvPr id="467" name="直線コネクタ 466"/>
        <xdr:cNvCxnSpPr/>
      </xdr:nvCxnSpPr>
      <xdr:spPr>
        <a:xfrm flipV="1">
          <a:off x="8750300" y="17022176"/>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60942</xdr:rowOff>
    </xdr:from>
    <xdr:to>
      <xdr:col>50</xdr:col>
      <xdr:colOff>165100</xdr:colOff>
      <xdr:row>96</xdr:row>
      <xdr:rowOff>162542</xdr:rowOff>
    </xdr:to>
    <xdr:sp macro="" textlink="">
      <xdr:nvSpPr>
        <xdr:cNvPr id="468" name="フローチャート: 判断 467"/>
        <xdr:cNvSpPr/>
      </xdr:nvSpPr>
      <xdr:spPr>
        <a:xfrm>
          <a:off x="9588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7619</xdr:rowOff>
    </xdr:from>
    <xdr:ext cx="534377" cy="259045"/>
    <xdr:sp macro="" textlink="">
      <xdr:nvSpPr>
        <xdr:cNvPr id="469" name="テキスト ボックス 468"/>
        <xdr:cNvSpPr txBox="1"/>
      </xdr:nvSpPr>
      <xdr:spPr>
        <a:xfrm>
          <a:off x="9372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134579</xdr:rowOff>
    </xdr:from>
    <xdr:to>
      <xdr:col>45</xdr:col>
      <xdr:colOff>177800</xdr:colOff>
      <xdr:row>99</xdr:row>
      <xdr:rowOff>61908</xdr:rowOff>
    </xdr:to>
    <xdr:cxnSp macro="">
      <xdr:nvCxnSpPr>
        <xdr:cNvPr id="470" name="直線コネクタ 469"/>
        <xdr:cNvCxnSpPr/>
      </xdr:nvCxnSpPr>
      <xdr:spPr>
        <a:xfrm>
          <a:off x="7861300" y="16936679"/>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29008</xdr:rowOff>
    </xdr:from>
    <xdr:to>
      <xdr:col>46</xdr:col>
      <xdr:colOff>38100</xdr:colOff>
      <xdr:row>96</xdr:row>
      <xdr:rowOff>130608</xdr:rowOff>
    </xdr:to>
    <xdr:sp macro="" textlink="">
      <xdr:nvSpPr>
        <xdr:cNvPr id="471" name="フローチャート: 判断 470"/>
        <xdr:cNvSpPr/>
      </xdr:nvSpPr>
      <xdr:spPr>
        <a:xfrm>
          <a:off x="8699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147135</xdr:rowOff>
    </xdr:from>
    <xdr:ext cx="534377" cy="259045"/>
    <xdr:sp macro="" textlink="">
      <xdr:nvSpPr>
        <xdr:cNvPr id="472" name="テキスト ボックス 471"/>
        <xdr:cNvSpPr txBox="1"/>
      </xdr:nvSpPr>
      <xdr:spPr>
        <a:xfrm>
          <a:off x="8483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61519</xdr:rowOff>
    </xdr:from>
    <xdr:to>
      <xdr:col>41</xdr:col>
      <xdr:colOff>50800</xdr:colOff>
      <xdr:row>98</xdr:row>
      <xdr:rowOff>134579</xdr:rowOff>
    </xdr:to>
    <xdr:cxnSp macro="">
      <xdr:nvCxnSpPr>
        <xdr:cNvPr id="473" name="直線コネクタ 472"/>
        <xdr:cNvCxnSpPr/>
      </xdr:nvCxnSpPr>
      <xdr:spPr>
        <a:xfrm>
          <a:off x="6972300" y="16863619"/>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15931</xdr:rowOff>
    </xdr:from>
    <xdr:to>
      <xdr:col>41</xdr:col>
      <xdr:colOff>101600</xdr:colOff>
      <xdr:row>96</xdr:row>
      <xdr:rowOff>117531</xdr:rowOff>
    </xdr:to>
    <xdr:sp macro="" textlink="">
      <xdr:nvSpPr>
        <xdr:cNvPr id="474" name="フローチャート: 判断 473"/>
        <xdr:cNvSpPr/>
      </xdr:nvSpPr>
      <xdr:spPr>
        <a:xfrm>
          <a:off x="7810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134058</xdr:rowOff>
    </xdr:from>
    <xdr:ext cx="534377" cy="259045"/>
    <xdr:sp macro="" textlink="">
      <xdr:nvSpPr>
        <xdr:cNvPr id="475" name="テキスト ボックス 474"/>
        <xdr:cNvSpPr txBox="1"/>
      </xdr:nvSpPr>
      <xdr:spPr>
        <a:xfrm>
          <a:off x="7594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154942</xdr:rowOff>
    </xdr:from>
    <xdr:to>
      <xdr:col>36</xdr:col>
      <xdr:colOff>165100</xdr:colOff>
      <xdr:row>96</xdr:row>
      <xdr:rowOff>85092</xdr:rowOff>
    </xdr:to>
    <xdr:sp macro="" textlink="">
      <xdr:nvSpPr>
        <xdr:cNvPr id="476" name="フローチャート: 判断 475"/>
        <xdr:cNvSpPr/>
      </xdr:nvSpPr>
      <xdr:spPr>
        <a:xfrm>
          <a:off x="6921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101619</xdr:rowOff>
    </xdr:from>
    <xdr:ext cx="534377" cy="259045"/>
    <xdr:sp macro="" textlink="">
      <xdr:nvSpPr>
        <xdr:cNvPr id="477" name="テキスト ボックス 476"/>
        <xdr:cNvSpPr txBox="1"/>
      </xdr:nvSpPr>
      <xdr:spPr>
        <a:xfrm>
          <a:off x="6705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131373</xdr:rowOff>
    </xdr:from>
    <xdr:to>
      <xdr:col>55</xdr:col>
      <xdr:colOff>50800</xdr:colOff>
      <xdr:row>99</xdr:row>
      <xdr:rowOff>61523</xdr:rowOff>
    </xdr:to>
    <xdr:sp macro="" textlink="">
      <xdr:nvSpPr>
        <xdr:cNvPr id="483" name="楕円 482"/>
        <xdr:cNvSpPr/>
      </xdr:nvSpPr>
      <xdr:spPr>
        <a:xfrm>
          <a:off x="10426700" y="169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46300</xdr:rowOff>
    </xdr:from>
    <xdr:ext cx="534377" cy="259045"/>
    <xdr:sp macro="" textlink="">
      <xdr:nvSpPr>
        <xdr:cNvPr id="484" name="土木費該当値テキスト"/>
        <xdr:cNvSpPr txBox="1"/>
      </xdr:nvSpPr>
      <xdr:spPr>
        <a:xfrm>
          <a:off x="10528300" y="168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169276</xdr:rowOff>
    </xdr:from>
    <xdr:to>
      <xdr:col>50</xdr:col>
      <xdr:colOff>165100</xdr:colOff>
      <xdr:row>99</xdr:row>
      <xdr:rowOff>99426</xdr:rowOff>
    </xdr:to>
    <xdr:sp macro="" textlink="">
      <xdr:nvSpPr>
        <xdr:cNvPr id="485" name="楕円 484"/>
        <xdr:cNvSpPr/>
      </xdr:nvSpPr>
      <xdr:spPr>
        <a:xfrm>
          <a:off x="9588500" y="16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90553</xdr:rowOff>
    </xdr:from>
    <xdr:ext cx="534377" cy="259045"/>
    <xdr:sp macro="" textlink="">
      <xdr:nvSpPr>
        <xdr:cNvPr id="486" name="テキスト ボックス 485"/>
        <xdr:cNvSpPr txBox="1"/>
      </xdr:nvSpPr>
      <xdr:spPr>
        <a:xfrm>
          <a:off x="9372111" y="170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11108</xdr:rowOff>
    </xdr:from>
    <xdr:to>
      <xdr:col>46</xdr:col>
      <xdr:colOff>38100</xdr:colOff>
      <xdr:row>99</xdr:row>
      <xdr:rowOff>112708</xdr:rowOff>
    </xdr:to>
    <xdr:sp macro="" textlink="">
      <xdr:nvSpPr>
        <xdr:cNvPr id="487" name="楕円 486"/>
        <xdr:cNvSpPr/>
      </xdr:nvSpPr>
      <xdr:spPr>
        <a:xfrm>
          <a:off x="8699500" y="169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103835</xdr:rowOff>
    </xdr:from>
    <xdr:ext cx="534377" cy="259045"/>
    <xdr:sp macro="" textlink="">
      <xdr:nvSpPr>
        <xdr:cNvPr id="488" name="テキスト ボックス 487"/>
        <xdr:cNvSpPr txBox="1"/>
      </xdr:nvSpPr>
      <xdr:spPr>
        <a:xfrm>
          <a:off x="8483111" y="170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83779</xdr:rowOff>
    </xdr:from>
    <xdr:to>
      <xdr:col>41</xdr:col>
      <xdr:colOff>101600</xdr:colOff>
      <xdr:row>99</xdr:row>
      <xdr:rowOff>13929</xdr:rowOff>
    </xdr:to>
    <xdr:sp macro="" textlink="">
      <xdr:nvSpPr>
        <xdr:cNvPr id="489" name="楕円 488"/>
        <xdr:cNvSpPr/>
      </xdr:nvSpPr>
      <xdr:spPr>
        <a:xfrm>
          <a:off x="7810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5056</xdr:rowOff>
    </xdr:from>
    <xdr:ext cx="534377" cy="259045"/>
    <xdr:sp macro="" textlink="">
      <xdr:nvSpPr>
        <xdr:cNvPr id="490" name="テキスト ボックス 489"/>
        <xdr:cNvSpPr txBox="1"/>
      </xdr:nvSpPr>
      <xdr:spPr>
        <a:xfrm>
          <a:off x="7594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10719</xdr:rowOff>
    </xdr:from>
    <xdr:to>
      <xdr:col>36</xdr:col>
      <xdr:colOff>165100</xdr:colOff>
      <xdr:row>98</xdr:row>
      <xdr:rowOff>112319</xdr:rowOff>
    </xdr:to>
    <xdr:sp macro="" textlink="">
      <xdr:nvSpPr>
        <xdr:cNvPr id="491" name="楕円 490"/>
        <xdr:cNvSpPr/>
      </xdr:nvSpPr>
      <xdr:spPr>
        <a:xfrm>
          <a:off x="6921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103446</xdr:rowOff>
    </xdr:from>
    <xdr:ext cx="534377" cy="259045"/>
    <xdr:sp macro="" textlink="">
      <xdr:nvSpPr>
        <xdr:cNvPr id="492" name="テキスト ボックス 491"/>
        <xdr:cNvSpPr txBox="1"/>
      </xdr:nvSpPr>
      <xdr:spPr>
        <a:xfrm>
          <a:off x="6705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19" name="直線コネクタ 518"/>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0"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1" name="直線コネクタ 520"/>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2"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3" name="直線コネクタ 522"/>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63119</xdr:rowOff>
    </xdr:from>
    <xdr:to>
      <xdr:col>85</xdr:col>
      <xdr:colOff>127000</xdr:colOff>
      <xdr:row>37</xdr:row>
      <xdr:rowOff>93000</xdr:rowOff>
    </xdr:to>
    <xdr:cxnSp macro="">
      <xdr:nvCxnSpPr>
        <xdr:cNvPr id="524" name="直線コネクタ 523"/>
        <xdr:cNvCxnSpPr/>
      </xdr:nvCxnSpPr>
      <xdr:spPr>
        <a:xfrm flipV="1">
          <a:off x="15481300" y="6235319"/>
          <a:ext cx="838200" cy="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5"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6" name="フローチャート: 判断 525"/>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93000</xdr:rowOff>
    </xdr:from>
    <xdr:to>
      <xdr:col>81</xdr:col>
      <xdr:colOff>50800</xdr:colOff>
      <xdr:row>38</xdr:row>
      <xdr:rowOff>6622</xdr:rowOff>
    </xdr:to>
    <xdr:cxnSp macro="">
      <xdr:nvCxnSpPr>
        <xdr:cNvPr id="527" name="直線コネクタ 526"/>
        <xdr:cNvCxnSpPr/>
      </xdr:nvCxnSpPr>
      <xdr:spPr>
        <a:xfrm flipV="1">
          <a:off x="14592300" y="6436650"/>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28" name="フローチャート: 判断 527"/>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29" name="テキスト ボックス 528"/>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4336</xdr:rowOff>
    </xdr:from>
    <xdr:to>
      <xdr:col>76</xdr:col>
      <xdr:colOff>114300</xdr:colOff>
      <xdr:row>38</xdr:row>
      <xdr:rowOff>6622</xdr:rowOff>
    </xdr:to>
    <xdr:cxnSp macro="">
      <xdr:nvCxnSpPr>
        <xdr:cNvPr id="530" name="直線コネクタ 529"/>
        <xdr:cNvCxnSpPr/>
      </xdr:nvCxnSpPr>
      <xdr:spPr>
        <a:xfrm>
          <a:off x="13703300" y="63479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1" name="フローチャート: 判断 530"/>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2" name="テキスト ボックス 531"/>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4336</xdr:rowOff>
    </xdr:from>
    <xdr:to>
      <xdr:col>71</xdr:col>
      <xdr:colOff>177800</xdr:colOff>
      <xdr:row>37</xdr:row>
      <xdr:rowOff>86306</xdr:rowOff>
    </xdr:to>
    <xdr:cxnSp macro="">
      <xdr:nvCxnSpPr>
        <xdr:cNvPr id="533" name="直線コネクタ 532"/>
        <xdr:cNvCxnSpPr/>
      </xdr:nvCxnSpPr>
      <xdr:spPr>
        <a:xfrm flipV="1">
          <a:off x="12814300" y="6347986"/>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5" name="テキスト ボックス 534"/>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36" name="フローチャート: 判断 535"/>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37" name="テキスト ボックス 536"/>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12319</xdr:rowOff>
    </xdr:from>
    <xdr:to>
      <xdr:col>85</xdr:col>
      <xdr:colOff>177800</xdr:colOff>
      <xdr:row>36</xdr:row>
      <xdr:rowOff>113919</xdr:rowOff>
    </xdr:to>
    <xdr:sp macro="" textlink="">
      <xdr:nvSpPr>
        <xdr:cNvPr id="543" name="楕円 542"/>
        <xdr:cNvSpPr/>
      </xdr:nvSpPr>
      <xdr:spPr>
        <a:xfrm>
          <a:off x="162687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162196</xdr:rowOff>
    </xdr:from>
    <xdr:ext cx="534377" cy="259045"/>
    <xdr:sp macro="" textlink="">
      <xdr:nvSpPr>
        <xdr:cNvPr id="544" name="消防費該当値テキスト"/>
        <xdr:cNvSpPr txBox="1"/>
      </xdr:nvSpPr>
      <xdr:spPr>
        <a:xfrm>
          <a:off x="16370300"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42200</xdr:rowOff>
    </xdr:from>
    <xdr:to>
      <xdr:col>81</xdr:col>
      <xdr:colOff>101600</xdr:colOff>
      <xdr:row>37</xdr:row>
      <xdr:rowOff>143800</xdr:rowOff>
    </xdr:to>
    <xdr:sp macro="" textlink="">
      <xdr:nvSpPr>
        <xdr:cNvPr id="545" name="楕円 544"/>
        <xdr:cNvSpPr/>
      </xdr:nvSpPr>
      <xdr:spPr>
        <a:xfrm>
          <a:off x="15430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134928</xdr:rowOff>
    </xdr:from>
    <xdr:ext cx="534377" cy="259045"/>
    <xdr:sp macro="" textlink="">
      <xdr:nvSpPr>
        <xdr:cNvPr id="546" name="テキスト ボックス 545"/>
        <xdr:cNvSpPr txBox="1"/>
      </xdr:nvSpPr>
      <xdr:spPr>
        <a:xfrm>
          <a:off x="15214111" y="6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127272</xdr:rowOff>
    </xdr:from>
    <xdr:to>
      <xdr:col>76</xdr:col>
      <xdr:colOff>165100</xdr:colOff>
      <xdr:row>38</xdr:row>
      <xdr:rowOff>57422</xdr:rowOff>
    </xdr:to>
    <xdr:sp macro="" textlink="">
      <xdr:nvSpPr>
        <xdr:cNvPr id="547" name="楕円 546"/>
        <xdr:cNvSpPr/>
      </xdr:nvSpPr>
      <xdr:spPr>
        <a:xfrm>
          <a:off x="14541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48549</xdr:rowOff>
    </xdr:from>
    <xdr:ext cx="469744" cy="259045"/>
    <xdr:sp macro="" textlink="">
      <xdr:nvSpPr>
        <xdr:cNvPr id="548" name="テキスト ボックス 547"/>
        <xdr:cNvSpPr txBox="1"/>
      </xdr:nvSpPr>
      <xdr:spPr>
        <a:xfrm>
          <a:off x="14357428"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124986</xdr:rowOff>
    </xdr:from>
    <xdr:to>
      <xdr:col>72</xdr:col>
      <xdr:colOff>38100</xdr:colOff>
      <xdr:row>37</xdr:row>
      <xdr:rowOff>55136</xdr:rowOff>
    </xdr:to>
    <xdr:sp macro="" textlink="">
      <xdr:nvSpPr>
        <xdr:cNvPr id="549" name="楕円 548"/>
        <xdr:cNvSpPr/>
      </xdr:nvSpPr>
      <xdr:spPr>
        <a:xfrm>
          <a:off x="13652500" y="62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46263</xdr:rowOff>
    </xdr:from>
    <xdr:ext cx="534377" cy="259045"/>
    <xdr:sp macro="" textlink="">
      <xdr:nvSpPr>
        <xdr:cNvPr id="550" name="テキスト ボックス 549"/>
        <xdr:cNvSpPr txBox="1"/>
      </xdr:nvSpPr>
      <xdr:spPr>
        <a:xfrm>
          <a:off x="13436111" y="63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35506</xdr:rowOff>
    </xdr:from>
    <xdr:to>
      <xdr:col>67</xdr:col>
      <xdr:colOff>101600</xdr:colOff>
      <xdr:row>37</xdr:row>
      <xdr:rowOff>137106</xdr:rowOff>
    </xdr:to>
    <xdr:sp macro="" textlink="">
      <xdr:nvSpPr>
        <xdr:cNvPr id="551" name="楕円 550"/>
        <xdr:cNvSpPr/>
      </xdr:nvSpPr>
      <xdr:spPr>
        <a:xfrm>
          <a:off x="12763500" y="63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128233</xdr:rowOff>
    </xdr:from>
    <xdr:ext cx="534377" cy="259045"/>
    <xdr:sp macro="" textlink="">
      <xdr:nvSpPr>
        <xdr:cNvPr id="552" name="テキスト ボックス 551"/>
        <xdr:cNvSpPr txBox="1"/>
      </xdr:nvSpPr>
      <xdr:spPr>
        <a:xfrm>
          <a:off x="12547111" y="64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5" name="直線コネクタ 574"/>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6"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7" name="直線コネクタ 576"/>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78"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79" name="直線コネクタ 578"/>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160000</xdr:rowOff>
    </xdr:from>
    <xdr:to>
      <xdr:col>85</xdr:col>
      <xdr:colOff>127000</xdr:colOff>
      <xdr:row>57</xdr:row>
      <xdr:rowOff>14496</xdr:rowOff>
    </xdr:to>
    <xdr:cxnSp macro="">
      <xdr:nvCxnSpPr>
        <xdr:cNvPr id="580" name="直線コネクタ 579"/>
        <xdr:cNvCxnSpPr/>
      </xdr:nvCxnSpPr>
      <xdr:spPr>
        <a:xfrm flipV="1">
          <a:off x="15481300" y="9761200"/>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1"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2" name="フローチャート: 判断 581"/>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13764</xdr:rowOff>
    </xdr:from>
    <xdr:to>
      <xdr:col>81</xdr:col>
      <xdr:colOff>50800</xdr:colOff>
      <xdr:row>57</xdr:row>
      <xdr:rowOff>14496</xdr:rowOff>
    </xdr:to>
    <xdr:cxnSp macro="">
      <xdr:nvCxnSpPr>
        <xdr:cNvPr id="583" name="直線コネクタ 582"/>
        <xdr:cNvCxnSpPr/>
      </xdr:nvCxnSpPr>
      <xdr:spPr>
        <a:xfrm>
          <a:off x="14592300" y="9443514"/>
          <a:ext cx="889000" cy="3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4" name="フローチャート: 判断 583"/>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5" name="テキスト ボックス 584"/>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101638</xdr:rowOff>
    </xdr:from>
    <xdr:to>
      <xdr:col>76</xdr:col>
      <xdr:colOff>114300</xdr:colOff>
      <xdr:row>55</xdr:row>
      <xdr:rowOff>13764</xdr:rowOff>
    </xdr:to>
    <xdr:cxnSp macro="">
      <xdr:nvCxnSpPr>
        <xdr:cNvPr id="586" name="直線コネクタ 585"/>
        <xdr:cNvCxnSpPr/>
      </xdr:nvCxnSpPr>
      <xdr:spPr>
        <a:xfrm>
          <a:off x="13703300" y="9017038"/>
          <a:ext cx="889000" cy="4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7" name="フローチャート: 判断 586"/>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88" name="テキスト ボックス 587"/>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101638</xdr:rowOff>
    </xdr:from>
    <xdr:to>
      <xdr:col>71</xdr:col>
      <xdr:colOff>177800</xdr:colOff>
      <xdr:row>56</xdr:row>
      <xdr:rowOff>1443</xdr:rowOff>
    </xdr:to>
    <xdr:cxnSp macro="">
      <xdr:nvCxnSpPr>
        <xdr:cNvPr id="589" name="直線コネクタ 588"/>
        <xdr:cNvCxnSpPr/>
      </xdr:nvCxnSpPr>
      <xdr:spPr>
        <a:xfrm flipV="1">
          <a:off x="12814300" y="9017038"/>
          <a:ext cx="889000" cy="5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0" name="フローチャート: 判断 589"/>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1" name="テキスト ボックス 590"/>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2" name="フローチャート: 判断 591"/>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3" name="テキスト ボックス 592"/>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109200</xdr:rowOff>
    </xdr:from>
    <xdr:to>
      <xdr:col>85</xdr:col>
      <xdr:colOff>177800</xdr:colOff>
      <xdr:row>57</xdr:row>
      <xdr:rowOff>39350</xdr:rowOff>
    </xdr:to>
    <xdr:sp macro="" textlink="">
      <xdr:nvSpPr>
        <xdr:cNvPr id="599" name="楕円 598"/>
        <xdr:cNvSpPr/>
      </xdr:nvSpPr>
      <xdr:spPr>
        <a:xfrm>
          <a:off x="162687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87627</xdr:rowOff>
    </xdr:from>
    <xdr:ext cx="534377" cy="259045"/>
    <xdr:sp macro="" textlink="">
      <xdr:nvSpPr>
        <xdr:cNvPr id="600" name="教育費該当値テキスト"/>
        <xdr:cNvSpPr txBox="1"/>
      </xdr:nvSpPr>
      <xdr:spPr>
        <a:xfrm>
          <a:off x="16370300" y="96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135146</xdr:rowOff>
    </xdr:from>
    <xdr:to>
      <xdr:col>81</xdr:col>
      <xdr:colOff>101600</xdr:colOff>
      <xdr:row>57</xdr:row>
      <xdr:rowOff>65296</xdr:rowOff>
    </xdr:to>
    <xdr:sp macro="" textlink="">
      <xdr:nvSpPr>
        <xdr:cNvPr id="601" name="楕円 600"/>
        <xdr:cNvSpPr/>
      </xdr:nvSpPr>
      <xdr:spPr>
        <a:xfrm>
          <a:off x="15430500" y="97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56423</xdr:rowOff>
    </xdr:from>
    <xdr:ext cx="534377" cy="259045"/>
    <xdr:sp macro="" textlink="">
      <xdr:nvSpPr>
        <xdr:cNvPr id="602" name="テキスト ボックス 601"/>
        <xdr:cNvSpPr txBox="1"/>
      </xdr:nvSpPr>
      <xdr:spPr>
        <a:xfrm>
          <a:off x="15214111" y="98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134414</xdr:rowOff>
    </xdr:from>
    <xdr:to>
      <xdr:col>76</xdr:col>
      <xdr:colOff>165100</xdr:colOff>
      <xdr:row>55</xdr:row>
      <xdr:rowOff>64564</xdr:rowOff>
    </xdr:to>
    <xdr:sp macro="" textlink="">
      <xdr:nvSpPr>
        <xdr:cNvPr id="603" name="楕円 602"/>
        <xdr:cNvSpPr/>
      </xdr:nvSpPr>
      <xdr:spPr>
        <a:xfrm>
          <a:off x="14541500" y="9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81091</xdr:rowOff>
    </xdr:from>
    <xdr:ext cx="534377" cy="259045"/>
    <xdr:sp macro="" textlink="">
      <xdr:nvSpPr>
        <xdr:cNvPr id="604" name="テキスト ボックス 603"/>
        <xdr:cNvSpPr txBox="1"/>
      </xdr:nvSpPr>
      <xdr:spPr>
        <a:xfrm>
          <a:off x="14325111" y="91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50838</xdr:rowOff>
    </xdr:from>
    <xdr:to>
      <xdr:col>72</xdr:col>
      <xdr:colOff>38100</xdr:colOff>
      <xdr:row>52</xdr:row>
      <xdr:rowOff>152438</xdr:rowOff>
    </xdr:to>
    <xdr:sp macro="" textlink="">
      <xdr:nvSpPr>
        <xdr:cNvPr id="605" name="楕円 604"/>
        <xdr:cNvSpPr/>
      </xdr:nvSpPr>
      <xdr:spPr>
        <a:xfrm>
          <a:off x="13652500" y="89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168965</xdr:rowOff>
    </xdr:from>
    <xdr:ext cx="534377" cy="259045"/>
    <xdr:sp macro="" textlink="">
      <xdr:nvSpPr>
        <xdr:cNvPr id="606" name="テキスト ボックス 605"/>
        <xdr:cNvSpPr txBox="1"/>
      </xdr:nvSpPr>
      <xdr:spPr>
        <a:xfrm>
          <a:off x="13436111" y="87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122093</xdr:rowOff>
    </xdr:from>
    <xdr:to>
      <xdr:col>67</xdr:col>
      <xdr:colOff>101600</xdr:colOff>
      <xdr:row>56</xdr:row>
      <xdr:rowOff>52243</xdr:rowOff>
    </xdr:to>
    <xdr:sp macro="" textlink="">
      <xdr:nvSpPr>
        <xdr:cNvPr id="607" name="楕円 606"/>
        <xdr:cNvSpPr/>
      </xdr:nvSpPr>
      <xdr:spPr>
        <a:xfrm>
          <a:off x="127635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68770</xdr:rowOff>
    </xdr:from>
    <xdr:ext cx="534377" cy="259045"/>
    <xdr:sp macro="" textlink="">
      <xdr:nvSpPr>
        <xdr:cNvPr id="608" name="テキスト ボックス 607"/>
        <xdr:cNvSpPr txBox="1"/>
      </xdr:nvSpPr>
      <xdr:spPr>
        <a:xfrm>
          <a:off x="12547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0" name="直線コネクタ 629"/>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3"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4" name="直線コネクタ 633"/>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139609</xdr:rowOff>
    </xdr:from>
    <xdr:to>
      <xdr:col>85</xdr:col>
      <xdr:colOff>127000</xdr:colOff>
      <xdr:row>78</xdr:row>
      <xdr:rowOff>139655</xdr:rowOff>
    </xdr:to>
    <xdr:cxnSp macro="">
      <xdr:nvCxnSpPr>
        <xdr:cNvPr id="635" name="直線コネクタ 634"/>
        <xdr:cNvCxnSpPr/>
      </xdr:nvCxnSpPr>
      <xdr:spPr>
        <a:xfrm>
          <a:off x="15481300" y="1351270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6"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7" name="フローチャート: 判断 636"/>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139243</xdr:rowOff>
    </xdr:from>
    <xdr:to>
      <xdr:col>81</xdr:col>
      <xdr:colOff>50800</xdr:colOff>
      <xdr:row>78</xdr:row>
      <xdr:rowOff>139609</xdr:rowOff>
    </xdr:to>
    <xdr:cxnSp macro="">
      <xdr:nvCxnSpPr>
        <xdr:cNvPr id="638" name="直線コネクタ 637"/>
        <xdr:cNvCxnSpPr/>
      </xdr:nvCxnSpPr>
      <xdr:spPr>
        <a:xfrm>
          <a:off x="14592300" y="135123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39" name="フローチャート: 判断 638"/>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0" name="テキスト ボックス 639"/>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139243</xdr:rowOff>
    </xdr:from>
    <xdr:to>
      <xdr:col>76</xdr:col>
      <xdr:colOff>114300</xdr:colOff>
      <xdr:row>78</xdr:row>
      <xdr:rowOff>139472</xdr:rowOff>
    </xdr:to>
    <xdr:cxnSp macro="">
      <xdr:nvCxnSpPr>
        <xdr:cNvPr id="641" name="直線コネクタ 640"/>
        <xdr:cNvCxnSpPr/>
      </xdr:nvCxnSpPr>
      <xdr:spPr>
        <a:xfrm flipV="1">
          <a:off x="13703300" y="1351234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2" name="フローチャート: 判断 641"/>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3" name="テキスト ボックス 642"/>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139334</xdr:rowOff>
    </xdr:from>
    <xdr:to>
      <xdr:col>71</xdr:col>
      <xdr:colOff>177800</xdr:colOff>
      <xdr:row>78</xdr:row>
      <xdr:rowOff>139472</xdr:rowOff>
    </xdr:to>
    <xdr:cxnSp macro="">
      <xdr:nvCxnSpPr>
        <xdr:cNvPr id="644" name="直線コネクタ 643"/>
        <xdr:cNvCxnSpPr/>
      </xdr:nvCxnSpPr>
      <xdr:spPr>
        <a:xfrm>
          <a:off x="12814300" y="1351243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5" name="フローチャート: 判断 644"/>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46" name="テキスト ボックス 645"/>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47" name="フローチャート: 判断 646"/>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48" name="テキスト ボックス 647"/>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88855</xdr:rowOff>
    </xdr:from>
    <xdr:to>
      <xdr:col>85</xdr:col>
      <xdr:colOff>177800</xdr:colOff>
      <xdr:row>79</xdr:row>
      <xdr:rowOff>19005</xdr:rowOff>
    </xdr:to>
    <xdr:sp macro="" textlink="">
      <xdr:nvSpPr>
        <xdr:cNvPr id="654" name="楕円 653"/>
        <xdr:cNvSpPr/>
      </xdr:nvSpPr>
      <xdr:spPr>
        <a:xfrm>
          <a:off x="162687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3782</xdr:rowOff>
    </xdr:from>
    <xdr:ext cx="249299" cy="259045"/>
    <xdr:sp macro="" textlink="">
      <xdr:nvSpPr>
        <xdr:cNvPr id="655" name="災害復旧費該当値テキスト"/>
        <xdr:cNvSpPr txBox="1"/>
      </xdr:nvSpPr>
      <xdr:spPr>
        <a:xfrm>
          <a:off x="16370300" y="133768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88809</xdr:rowOff>
    </xdr:from>
    <xdr:to>
      <xdr:col>81</xdr:col>
      <xdr:colOff>101600</xdr:colOff>
      <xdr:row>79</xdr:row>
      <xdr:rowOff>18959</xdr:rowOff>
    </xdr:to>
    <xdr:sp macro="" textlink="">
      <xdr:nvSpPr>
        <xdr:cNvPr id="656" name="楕円 655"/>
        <xdr:cNvSpPr/>
      </xdr:nvSpPr>
      <xdr:spPr>
        <a:xfrm>
          <a:off x="15430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10086</xdr:rowOff>
    </xdr:from>
    <xdr:ext cx="249299" cy="259045"/>
    <xdr:sp macro="" textlink="">
      <xdr:nvSpPr>
        <xdr:cNvPr id="657" name="テキスト ボックス 656"/>
        <xdr:cNvSpPr txBox="1"/>
      </xdr:nvSpPr>
      <xdr:spPr>
        <a:xfrm>
          <a:off x="15356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88443</xdr:rowOff>
    </xdr:from>
    <xdr:to>
      <xdr:col>76</xdr:col>
      <xdr:colOff>165100</xdr:colOff>
      <xdr:row>79</xdr:row>
      <xdr:rowOff>18593</xdr:rowOff>
    </xdr:to>
    <xdr:sp macro="" textlink="">
      <xdr:nvSpPr>
        <xdr:cNvPr id="658" name="楕円 657"/>
        <xdr:cNvSpPr/>
      </xdr:nvSpPr>
      <xdr:spPr>
        <a:xfrm>
          <a:off x="14541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9720</xdr:rowOff>
    </xdr:from>
    <xdr:ext cx="313932" cy="259045"/>
    <xdr:sp macro="" textlink="">
      <xdr:nvSpPr>
        <xdr:cNvPr id="659" name="テキスト ボックス 658"/>
        <xdr:cNvSpPr txBox="1"/>
      </xdr:nvSpPr>
      <xdr:spPr>
        <a:xfrm>
          <a:off x="14435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88672</xdr:rowOff>
    </xdr:from>
    <xdr:to>
      <xdr:col>72</xdr:col>
      <xdr:colOff>38100</xdr:colOff>
      <xdr:row>79</xdr:row>
      <xdr:rowOff>18822</xdr:rowOff>
    </xdr:to>
    <xdr:sp macro="" textlink="">
      <xdr:nvSpPr>
        <xdr:cNvPr id="660" name="楕円 659"/>
        <xdr:cNvSpPr/>
      </xdr:nvSpPr>
      <xdr:spPr>
        <a:xfrm>
          <a:off x="13652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9949</xdr:rowOff>
    </xdr:from>
    <xdr:ext cx="249299" cy="259045"/>
    <xdr:sp macro="" textlink="">
      <xdr:nvSpPr>
        <xdr:cNvPr id="661" name="テキスト ボックス 660"/>
        <xdr:cNvSpPr txBox="1"/>
      </xdr:nvSpPr>
      <xdr:spPr>
        <a:xfrm>
          <a:off x="13578650" y="1355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62" name="楕円 661"/>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9811</xdr:rowOff>
    </xdr:from>
    <xdr:ext cx="249299" cy="259045"/>
    <xdr:sp macro="" textlink="">
      <xdr:nvSpPr>
        <xdr:cNvPr id="663" name="テキスト ボックス 662"/>
        <xdr:cNvSpPr txBox="1"/>
      </xdr:nvSpPr>
      <xdr:spPr>
        <a:xfrm>
          <a:off x="12689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6" name="直線コネクタ 685"/>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7"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88" name="直線コネクタ 687"/>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89"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0" name="直線コネクタ 689"/>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133003</xdr:rowOff>
    </xdr:from>
    <xdr:to>
      <xdr:col>85</xdr:col>
      <xdr:colOff>127000</xdr:colOff>
      <xdr:row>97</xdr:row>
      <xdr:rowOff>139357</xdr:rowOff>
    </xdr:to>
    <xdr:cxnSp macro="">
      <xdr:nvCxnSpPr>
        <xdr:cNvPr id="691" name="直線コネクタ 690"/>
        <xdr:cNvCxnSpPr/>
      </xdr:nvCxnSpPr>
      <xdr:spPr>
        <a:xfrm flipV="1">
          <a:off x="15481300" y="16763653"/>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2"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3" name="フローチャート: 判断 692"/>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88426</xdr:rowOff>
    </xdr:from>
    <xdr:to>
      <xdr:col>81</xdr:col>
      <xdr:colOff>50800</xdr:colOff>
      <xdr:row>97</xdr:row>
      <xdr:rowOff>139357</xdr:rowOff>
    </xdr:to>
    <xdr:cxnSp macro="">
      <xdr:nvCxnSpPr>
        <xdr:cNvPr id="694" name="直線コネクタ 693"/>
        <xdr:cNvCxnSpPr/>
      </xdr:nvCxnSpPr>
      <xdr:spPr>
        <a:xfrm>
          <a:off x="14592300" y="16719076"/>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5" name="フローチャート: 判断 694"/>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6" name="テキスト ボックス 695"/>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72081</xdr:rowOff>
    </xdr:from>
    <xdr:to>
      <xdr:col>76</xdr:col>
      <xdr:colOff>114300</xdr:colOff>
      <xdr:row>97</xdr:row>
      <xdr:rowOff>88426</xdr:rowOff>
    </xdr:to>
    <xdr:cxnSp macro="">
      <xdr:nvCxnSpPr>
        <xdr:cNvPr id="697" name="直線コネクタ 696"/>
        <xdr:cNvCxnSpPr/>
      </xdr:nvCxnSpPr>
      <xdr:spPr>
        <a:xfrm>
          <a:off x="13703300" y="1670273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698" name="フローチャート: 判断 697"/>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699" name="テキスト ボックス 698"/>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54775</xdr:rowOff>
    </xdr:from>
    <xdr:to>
      <xdr:col>71</xdr:col>
      <xdr:colOff>177800</xdr:colOff>
      <xdr:row>97</xdr:row>
      <xdr:rowOff>72081</xdr:rowOff>
    </xdr:to>
    <xdr:cxnSp macro="">
      <xdr:nvCxnSpPr>
        <xdr:cNvPr id="700" name="直線コネクタ 699"/>
        <xdr:cNvCxnSpPr/>
      </xdr:nvCxnSpPr>
      <xdr:spPr>
        <a:xfrm>
          <a:off x="12814300" y="16685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1" name="フローチャート: 判断 700"/>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2" name="テキスト ボックス 701"/>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3" name="フローチャート: 判断 702"/>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4" name="テキスト ボックス 703"/>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82203</xdr:rowOff>
    </xdr:from>
    <xdr:to>
      <xdr:col>85</xdr:col>
      <xdr:colOff>177800</xdr:colOff>
      <xdr:row>98</xdr:row>
      <xdr:rowOff>12353</xdr:rowOff>
    </xdr:to>
    <xdr:sp macro="" textlink="">
      <xdr:nvSpPr>
        <xdr:cNvPr id="710" name="楕円 709"/>
        <xdr:cNvSpPr/>
      </xdr:nvSpPr>
      <xdr:spPr>
        <a:xfrm>
          <a:off x="162687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105080</xdr:rowOff>
    </xdr:from>
    <xdr:ext cx="534377" cy="259045"/>
    <xdr:sp macro="" textlink="">
      <xdr:nvSpPr>
        <xdr:cNvPr id="711" name="公債費該当値テキスト"/>
        <xdr:cNvSpPr txBox="1"/>
      </xdr:nvSpPr>
      <xdr:spPr>
        <a:xfrm>
          <a:off x="16370300" y="1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88557</xdr:rowOff>
    </xdr:from>
    <xdr:to>
      <xdr:col>81</xdr:col>
      <xdr:colOff>101600</xdr:colOff>
      <xdr:row>98</xdr:row>
      <xdr:rowOff>18707</xdr:rowOff>
    </xdr:to>
    <xdr:sp macro="" textlink="">
      <xdr:nvSpPr>
        <xdr:cNvPr id="712" name="楕円 711"/>
        <xdr:cNvSpPr/>
      </xdr:nvSpPr>
      <xdr:spPr>
        <a:xfrm>
          <a:off x="15430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35234</xdr:rowOff>
    </xdr:from>
    <xdr:ext cx="534377" cy="259045"/>
    <xdr:sp macro="" textlink="">
      <xdr:nvSpPr>
        <xdr:cNvPr id="713" name="テキスト ボックス 712"/>
        <xdr:cNvSpPr txBox="1"/>
      </xdr:nvSpPr>
      <xdr:spPr>
        <a:xfrm>
          <a:off x="15214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37626</xdr:rowOff>
    </xdr:from>
    <xdr:to>
      <xdr:col>76</xdr:col>
      <xdr:colOff>165100</xdr:colOff>
      <xdr:row>97</xdr:row>
      <xdr:rowOff>139226</xdr:rowOff>
    </xdr:to>
    <xdr:sp macro="" textlink="">
      <xdr:nvSpPr>
        <xdr:cNvPr id="714" name="楕円 713"/>
        <xdr:cNvSpPr/>
      </xdr:nvSpPr>
      <xdr:spPr>
        <a:xfrm>
          <a:off x="145415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155753</xdr:rowOff>
    </xdr:from>
    <xdr:ext cx="534377" cy="259045"/>
    <xdr:sp macro="" textlink="">
      <xdr:nvSpPr>
        <xdr:cNvPr id="715" name="テキスト ボックス 714"/>
        <xdr:cNvSpPr txBox="1"/>
      </xdr:nvSpPr>
      <xdr:spPr>
        <a:xfrm>
          <a:off x="14325111" y="16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21281</xdr:rowOff>
    </xdr:from>
    <xdr:to>
      <xdr:col>72</xdr:col>
      <xdr:colOff>38100</xdr:colOff>
      <xdr:row>97</xdr:row>
      <xdr:rowOff>122881</xdr:rowOff>
    </xdr:to>
    <xdr:sp macro="" textlink="">
      <xdr:nvSpPr>
        <xdr:cNvPr id="716" name="楕円 715"/>
        <xdr:cNvSpPr/>
      </xdr:nvSpPr>
      <xdr:spPr>
        <a:xfrm>
          <a:off x="13652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114008</xdr:rowOff>
    </xdr:from>
    <xdr:ext cx="534377" cy="259045"/>
    <xdr:sp macro="" textlink="">
      <xdr:nvSpPr>
        <xdr:cNvPr id="717" name="テキスト ボックス 716"/>
        <xdr:cNvSpPr txBox="1"/>
      </xdr:nvSpPr>
      <xdr:spPr>
        <a:xfrm>
          <a:off x="13436111" y="167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3975</xdr:rowOff>
    </xdr:from>
    <xdr:to>
      <xdr:col>67</xdr:col>
      <xdr:colOff>101600</xdr:colOff>
      <xdr:row>97</xdr:row>
      <xdr:rowOff>105575</xdr:rowOff>
    </xdr:to>
    <xdr:sp macro="" textlink="">
      <xdr:nvSpPr>
        <xdr:cNvPr id="718" name="楕円 717"/>
        <xdr:cNvSpPr/>
      </xdr:nvSpPr>
      <xdr:spPr>
        <a:xfrm>
          <a:off x="12763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96702</xdr:rowOff>
    </xdr:from>
    <xdr:ext cx="534377" cy="259045"/>
    <xdr:sp macro="" textlink="">
      <xdr:nvSpPr>
        <xdr:cNvPr id="719" name="テキスト ボックス 718"/>
        <xdr:cNvSpPr txBox="1"/>
      </xdr:nvSpPr>
      <xdr:spPr>
        <a:xfrm>
          <a:off x="12547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3" name="直線コネクタ 742"/>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6"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7" name="直線コネクタ 746"/>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49"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0" name="フローチャート: 判断 749"/>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2" name="フローチャート: 判断 751"/>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3" name="テキスト ボックス 752"/>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5" name="フローチャート: 判断 754"/>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6" name="テキスト ボックス 755"/>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8" name="フローチャート: 判断 757"/>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9" name="テキスト ボックス 758"/>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0" name="フローチャート: 判断 759"/>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1" name="テキスト ボックス 760"/>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衛生費においては、平成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年度以降類似団体と比較し高い水準となっているが、平成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年度までの継続費を設定し、焼却炉施設基幹的設備改良事業を行ってい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ためである。全国及び千葉県平均と比較しても低い水準である土木費は、住民一人当たり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１８，１４２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円であり、類似団体と比較しても最下位となっている。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費に関しても土木費と同様で、類似団体、全国及び千葉県平均と比較し低く、住民一人当たり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円となっている。なお、全体的な傾向として、その年度における特殊要因を除けば、他団体と比較して、大きく乖離している点は見受けられず、ほぼ標準的な財政運営を行えていると言える。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年度決算においては前年度と比較して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％となった。実質単年度収支については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大幅な赤字となった前年度より改善があったが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。また、財政調整基金の標準財政規模比は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０．１５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増の５．９４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次行財政改革大綱後期推進計画」に掲げた数値目標である標準財政規模の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％以上の基金残高を確保できている。今後についても「財政運営の基本的計画」に掲げた目標値である平成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年度末で標準財政規模比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％以上の基金残高の確保を目指していく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実質収支額では、墓地事業特別会計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が、一般会計で増加した。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決算規模としては、一般会計では歳入歳出とも減となり、減少額では、歳出が歳入を上回った。墓地事業特別会計でも歳入歳出ともに減となり、減少額では、歳入が歳出をわずかに上回っている。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その他の会計では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国民健康保険事業特別会計を除くすべての会計（公営企業会計除く）で、歳入、歳出ともに増加しており、実質収支額としては、すべての会計で増加（黒字）している。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55514400</v>
      </c>
      <c r="BO4" s="441"/>
      <c r="BP4" s="441"/>
      <c r="BQ4" s="441"/>
      <c r="BR4" s="441"/>
      <c r="BS4" s="441"/>
      <c r="BT4" s="441"/>
      <c r="BU4" s="442"/>
      <c r="BV4" s="440">
        <v>57234629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53315812</v>
      </c>
      <c r="BO5" s="446"/>
      <c r="BP5" s="446"/>
      <c r="BQ5" s="446"/>
      <c r="BR5" s="446"/>
      <c r="BS5" s="446"/>
      <c r="BT5" s="446"/>
      <c r="BU5" s="447"/>
      <c r="BV5" s="445">
        <v>55300028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94.9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2198588</v>
      </c>
      <c r="BO6" s="446"/>
      <c r="BP6" s="446"/>
      <c r="BQ6" s="446"/>
      <c r="BR6" s="446"/>
      <c r="BS6" s="446"/>
      <c r="BT6" s="446"/>
      <c r="BU6" s="447"/>
      <c r="BV6" s="445">
        <v>1934601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128042</v>
      </c>
      <c r="BO7" s="446"/>
      <c r="BP7" s="446"/>
      <c r="BQ7" s="446"/>
      <c r="BR7" s="446"/>
      <c r="BS7" s="446"/>
      <c r="BT7" s="446"/>
      <c r="BU7" s="447"/>
      <c r="BV7" s="445">
        <v>461971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32762752</v>
      </c>
      <c r="CU7" s="446"/>
      <c r="CV7" s="446"/>
      <c r="CW7" s="446"/>
      <c r="CX7" s="446"/>
      <c r="CY7" s="446"/>
      <c r="CZ7" s="446"/>
      <c r="DA7" s="447"/>
      <c r="DB7" s="445">
        <v>32451438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2070546</v>
      </c>
      <c r="BO8" s="446"/>
      <c r="BP8" s="446"/>
      <c r="BQ8" s="446"/>
      <c r="BR8" s="446"/>
      <c r="BS8" s="446"/>
      <c r="BT8" s="446"/>
      <c r="BU8" s="447"/>
      <c r="BV8" s="445">
        <v>1472630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0.94</v>
      </c>
      <c r="CU8" s="559"/>
      <c r="CV8" s="559"/>
      <c r="CW8" s="559"/>
      <c r="CX8" s="559"/>
      <c r="CY8" s="559"/>
      <c r="CZ8" s="559"/>
      <c r="DA8" s="560"/>
      <c r="DB8" s="558">
        <v>0.94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193152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597916</v>
      </c>
      <c r="BO9" s="446"/>
      <c r="BP9" s="446"/>
      <c r="BQ9" s="446"/>
      <c r="BR9" s="446"/>
      <c r="BS9" s="446"/>
      <c r="BT9" s="446"/>
      <c r="BU9" s="447"/>
      <c r="BV9" s="445">
        <v>-58107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14.1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189781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1767</v>
      </c>
      <c r="BO10" s="446"/>
      <c r="BP10" s="446"/>
      <c r="BQ10" s="446"/>
      <c r="BR10" s="446"/>
      <c r="BS10" s="446"/>
      <c r="BT10" s="446"/>
      <c r="BU10" s="447"/>
      <c r="BV10" s="445">
        <v>664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197672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673785</v>
      </c>
      <c r="BO12" s="446"/>
      <c r="BP12" s="446"/>
      <c r="BQ12" s="446"/>
      <c r="BR12" s="446"/>
      <c r="BS12" s="446"/>
      <c r="BT12" s="446"/>
      <c r="BU12" s="447"/>
      <c r="BV12" s="445">
        <v>1151928</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192689</v>
      </c>
      <c r="S13" s="549"/>
      <c r="T13" s="549"/>
      <c r="U13" s="549"/>
      <c r="V13" s="550"/>
      <c r="W13" s="536" t="s">
        <v>131</v>
      </c>
      <c r="X13" s="458"/>
      <c r="Y13" s="458"/>
      <c r="Z13" s="458"/>
      <c r="AA13" s="458"/>
      <c r="AB13" s="459"/>
      <c r="AC13" s="421">
        <v>1046</v>
      </c>
      <c r="AD13" s="422"/>
      <c r="AE13" s="422"/>
      <c r="AF13" s="422"/>
      <c r="AG13" s="423"/>
      <c r="AH13" s="421">
        <v>1046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-74102</v>
      </c>
      <c r="BO13" s="446"/>
      <c r="BP13" s="446"/>
      <c r="BQ13" s="446"/>
      <c r="BR13" s="446"/>
      <c r="BS13" s="446"/>
      <c r="BT13" s="446"/>
      <c r="BU13" s="447"/>
      <c r="BV13" s="445">
        <v>-1209371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195933</v>
      </c>
      <c r="S14" s="549"/>
      <c r="T14" s="549"/>
      <c r="U14" s="549"/>
      <c r="V14" s="550"/>
      <c r="W14" s="551"/>
      <c r="X14" s="461"/>
      <c r="Y14" s="461"/>
      <c r="Z14" s="461"/>
      <c r="AA14" s="461"/>
      <c r="AB14" s="462"/>
      <c r="AC14" s="541">
        <v>1.3</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33.5</v>
      </c>
      <c r="CU14" s="553"/>
      <c r="CV14" s="553"/>
      <c r="CW14" s="553"/>
      <c r="CX14" s="553"/>
      <c r="CY14" s="553"/>
      <c r="CZ14" s="553"/>
      <c r="DA14" s="554"/>
      <c r="DB14" s="552">
        <v>44.2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191441</v>
      </c>
      <c r="S15" s="549"/>
      <c r="T15" s="549"/>
      <c r="U15" s="549"/>
      <c r="V15" s="550"/>
      <c r="W15" s="536" t="s">
        <v>139</v>
      </c>
      <c r="X15" s="458"/>
      <c r="Y15" s="458"/>
      <c r="Z15" s="458"/>
      <c r="AA15" s="458"/>
      <c r="AB15" s="459"/>
      <c r="AC15" s="421">
        <v>16636</v>
      </c>
      <c r="AD15" s="422"/>
      <c r="AE15" s="422"/>
      <c r="AF15" s="422"/>
      <c r="AG15" s="423"/>
      <c r="AH15" s="421">
        <v>16585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23426790</v>
      </c>
      <c r="BO15" s="441"/>
      <c r="BP15" s="441"/>
      <c r="BQ15" s="441"/>
      <c r="BR15" s="441"/>
      <c r="BS15" s="441"/>
      <c r="BT15" s="441"/>
      <c r="BU15" s="442"/>
      <c r="BV15" s="440">
        <v>22997911</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20.6</v>
      </c>
      <c r="AD16" s="542"/>
      <c r="AE16" s="542"/>
      <c r="AF16" s="542"/>
      <c r="AG16" s="543"/>
      <c r="AH16" s="541">
        <v>20.5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24618386</v>
      </c>
      <c r="BO16" s="446"/>
      <c r="BP16" s="446"/>
      <c r="BQ16" s="446"/>
      <c r="BR16" s="446"/>
      <c r="BS16" s="446"/>
      <c r="BT16" s="446"/>
      <c r="BU16" s="447"/>
      <c r="BV16" s="445">
        <v>24413308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63011</v>
      </c>
      <c r="AD17" s="422"/>
      <c r="AE17" s="422"/>
      <c r="AF17" s="422"/>
      <c r="AG17" s="423"/>
      <c r="AH17" s="421">
        <v>63128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30076583</v>
      </c>
      <c r="BO17" s="446"/>
      <c r="BP17" s="446"/>
      <c r="BQ17" s="446"/>
      <c r="BR17" s="446"/>
      <c r="BS17" s="446"/>
      <c r="BT17" s="446"/>
      <c r="BU17" s="447"/>
      <c r="BV17" s="445">
        <v>29563214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51.39</v>
      </c>
      <c r="M18" s="510"/>
      <c r="N18" s="510"/>
      <c r="O18" s="510"/>
      <c r="P18" s="510"/>
      <c r="Q18" s="510"/>
      <c r="R18" s="511"/>
      <c r="S18" s="511"/>
      <c r="T18" s="511"/>
      <c r="U18" s="511"/>
      <c r="V18" s="512"/>
      <c r="W18" s="526"/>
      <c r="X18" s="527"/>
      <c r="Y18" s="527"/>
      <c r="Z18" s="527"/>
      <c r="AA18" s="527"/>
      <c r="AB18" s="537"/>
      <c r="AC18" s="409">
        <v>78.099999999999994</v>
      </c>
      <c r="AD18" s="410"/>
      <c r="AE18" s="410"/>
      <c r="AF18" s="410"/>
      <c r="AG18" s="513"/>
      <c r="AH18" s="409">
        <v>78.2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32804874</v>
      </c>
      <c r="BO18" s="446"/>
      <c r="BP18" s="446"/>
      <c r="BQ18" s="446"/>
      <c r="BR18" s="446"/>
      <c r="BS18" s="446"/>
      <c r="BT18" s="446"/>
      <c r="BU18" s="447"/>
      <c r="BV18" s="445">
        <v>31743627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3759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38828999</v>
      </c>
      <c r="BO19" s="446"/>
      <c r="BP19" s="446"/>
      <c r="BQ19" s="446"/>
      <c r="BR19" s="446"/>
      <c r="BS19" s="446"/>
      <c r="BT19" s="446"/>
      <c r="BU19" s="447"/>
      <c r="BV19" s="445">
        <v>38048444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78358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54614138</v>
      </c>
      <c r="BO23" s="446"/>
      <c r="BP23" s="446"/>
      <c r="BQ23" s="446"/>
      <c r="BR23" s="446"/>
      <c r="BS23" s="446"/>
      <c r="BT23" s="446"/>
      <c r="BU23" s="447"/>
      <c r="BV23" s="445">
        <v>57023139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6173</v>
      </c>
      <c r="R24" s="422"/>
      <c r="S24" s="422"/>
      <c r="T24" s="422"/>
      <c r="U24" s="422"/>
      <c r="V24" s="423"/>
      <c r="W24" s="487"/>
      <c r="X24" s="478"/>
      <c r="Y24" s="479"/>
      <c r="Z24" s="418" t="s">
        <v>163</v>
      </c>
      <c r="AA24" s="419"/>
      <c r="AB24" s="419"/>
      <c r="AC24" s="419"/>
      <c r="AD24" s="419"/>
      <c r="AE24" s="419"/>
      <c r="AF24" s="419"/>
      <c r="AG24" s="420"/>
      <c r="AH24" s="421">
        <v>1178</v>
      </c>
      <c r="AI24" s="422"/>
      <c r="AJ24" s="422"/>
      <c r="AK24" s="422"/>
      <c r="AL24" s="423"/>
      <c r="AM24" s="421">
        <v>3502194</v>
      </c>
      <c r="AN24" s="422"/>
      <c r="AO24" s="422"/>
      <c r="AP24" s="422"/>
      <c r="AQ24" s="422"/>
      <c r="AR24" s="423"/>
      <c r="AS24" s="421">
        <v>2973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44823467</v>
      </c>
      <c r="BO24" s="446"/>
      <c r="BP24" s="446"/>
      <c r="BQ24" s="446"/>
      <c r="BR24" s="446"/>
      <c r="BS24" s="446"/>
      <c r="BT24" s="446"/>
      <c r="BU24" s="447"/>
      <c r="BV24" s="445">
        <v>45851303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6834</v>
      </c>
      <c r="R25" s="422"/>
      <c r="S25" s="422"/>
      <c r="T25" s="422"/>
      <c r="U25" s="422"/>
      <c r="V25" s="423"/>
      <c r="W25" s="487"/>
      <c r="X25" s="478"/>
      <c r="Y25" s="479"/>
      <c r="Z25" s="418" t="s">
        <v>166</v>
      </c>
      <c r="AA25" s="419"/>
      <c r="AB25" s="419"/>
      <c r="AC25" s="419"/>
      <c r="AD25" s="419"/>
      <c r="AE25" s="419"/>
      <c r="AF25" s="419"/>
      <c r="AG25" s="420"/>
      <c r="AH25" s="421">
        <v>210</v>
      </c>
      <c r="AI25" s="422"/>
      <c r="AJ25" s="422"/>
      <c r="AK25" s="422"/>
      <c r="AL25" s="423"/>
      <c r="AM25" s="421">
        <v>619500</v>
      </c>
      <c r="AN25" s="422"/>
      <c r="AO25" s="422"/>
      <c r="AP25" s="422"/>
      <c r="AQ25" s="422"/>
      <c r="AR25" s="423"/>
      <c r="AS25" s="421">
        <v>2950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16624610</v>
      </c>
      <c r="BO25" s="441"/>
      <c r="BP25" s="441"/>
      <c r="BQ25" s="441"/>
      <c r="BR25" s="441"/>
      <c r="BS25" s="441"/>
      <c r="BT25" s="441"/>
      <c r="BU25" s="442"/>
      <c r="BV25" s="440">
        <v>15319726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6817</v>
      </c>
      <c r="R26" s="422"/>
      <c r="S26" s="422"/>
      <c r="T26" s="422"/>
      <c r="U26" s="422"/>
      <c r="V26" s="423"/>
      <c r="W26" s="487"/>
      <c r="X26" s="478"/>
      <c r="Y26" s="479"/>
      <c r="Z26" s="418" t="s">
        <v>169</v>
      </c>
      <c r="AA26" s="500"/>
      <c r="AB26" s="500"/>
      <c r="AC26" s="500"/>
      <c r="AD26" s="500"/>
      <c r="AE26" s="500"/>
      <c r="AF26" s="500"/>
      <c r="AG26" s="501"/>
      <c r="AH26" s="421">
        <v>49</v>
      </c>
      <c r="AI26" s="422"/>
      <c r="AJ26" s="422"/>
      <c r="AK26" s="422"/>
      <c r="AL26" s="423"/>
      <c r="AM26" s="421">
        <v>175861</v>
      </c>
      <c r="AN26" s="422"/>
      <c r="AO26" s="422"/>
      <c r="AP26" s="422"/>
      <c r="AQ26" s="422"/>
      <c r="AR26" s="423"/>
      <c r="AS26" s="421">
        <v>3589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5200</v>
      </c>
      <c r="R27" s="422"/>
      <c r="S27" s="422"/>
      <c r="T27" s="422"/>
      <c r="U27" s="422"/>
      <c r="V27" s="423"/>
      <c r="W27" s="487"/>
      <c r="X27" s="478"/>
      <c r="Y27" s="479"/>
      <c r="Z27" s="418" t="s">
        <v>172</v>
      </c>
      <c r="AA27" s="419"/>
      <c r="AB27" s="419"/>
      <c r="AC27" s="419"/>
      <c r="AD27" s="419"/>
      <c r="AE27" s="419"/>
      <c r="AF27" s="419"/>
      <c r="AG27" s="420"/>
      <c r="AH27" s="421">
        <v>29</v>
      </c>
      <c r="AI27" s="422"/>
      <c r="AJ27" s="422"/>
      <c r="AK27" s="422"/>
      <c r="AL27" s="423"/>
      <c r="AM27" s="421">
        <v>109997</v>
      </c>
      <c r="AN27" s="422"/>
      <c r="AO27" s="422"/>
      <c r="AP27" s="422"/>
      <c r="AQ27" s="422"/>
      <c r="AR27" s="423"/>
      <c r="AS27" s="421">
        <v>3793</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923056</v>
      </c>
      <c r="BO27" s="449"/>
      <c r="BP27" s="449"/>
      <c r="BQ27" s="449"/>
      <c r="BR27" s="449"/>
      <c r="BS27" s="449"/>
      <c r="BT27" s="449"/>
      <c r="BU27" s="450"/>
      <c r="BV27" s="448">
        <v>914267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4800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129</v>
      </c>
      <c r="AN28" s="422"/>
      <c r="AO28" s="422"/>
      <c r="AP28" s="422"/>
      <c r="AQ28" s="422"/>
      <c r="AR28" s="423"/>
      <c r="AS28" s="421" t="s">
        <v>121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1946274</v>
      </c>
      <c r="BO28" s="441"/>
      <c r="BP28" s="441"/>
      <c r="BQ28" s="441"/>
      <c r="BR28" s="441"/>
      <c r="BS28" s="441"/>
      <c r="BT28" s="441"/>
      <c r="BU28" s="442"/>
      <c r="BV28" s="440">
        <v>1878292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26</v>
      </c>
      <c r="M29" s="422"/>
      <c r="N29" s="422"/>
      <c r="O29" s="422"/>
      <c r="P29" s="423"/>
      <c r="Q29" s="421">
        <v>4800</v>
      </c>
      <c r="R29" s="422"/>
      <c r="S29" s="422"/>
      <c r="T29" s="422"/>
      <c r="U29" s="422"/>
      <c r="V29" s="423"/>
      <c r="W29" s="488"/>
      <c r="X29" s="489"/>
      <c r="Y29" s="490"/>
      <c r="Z29" s="418" t="s">
        <v>179</v>
      </c>
      <c r="AA29" s="419"/>
      <c r="AB29" s="419"/>
      <c r="AC29" s="419"/>
      <c r="AD29" s="419"/>
      <c r="AE29" s="419"/>
      <c r="AF29" s="419"/>
      <c r="AG29" s="420"/>
      <c r="AH29" s="421">
        <v>1207</v>
      </c>
      <c r="AI29" s="422"/>
      <c r="AJ29" s="422"/>
      <c r="AK29" s="422"/>
      <c r="AL29" s="423"/>
      <c r="AM29" s="421">
        <v>3612191</v>
      </c>
      <c r="AN29" s="422"/>
      <c r="AO29" s="422"/>
      <c r="AP29" s="422"/>
      <c r="AQ29" s="422"/>
      <c r="AR29" s="423"/>
      <c r="AS29" s="421">
        <v>2993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808176</v>
      </c>
      <c r="BO29" s="446"/>
      <c r="BP29" s="446"/>
      <c r="BQ29" s="446"/>
      <c r="BR29" s="446"/>
      <c r="BS29" s="446"/>
      <c r="BT29" s="446"/>
      <c r="BU29" s="447"/>
      <c r="BV29" s="445">
        <v>608116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1245093</v>
      </c>
      <c r="BO30" s="449"/>
      <c r="BP30" s="449"/>
      <c r="BQ30" s="449"/>
      <c r="BR30" s="449"/>
      <c r="BS30" s="449"/>
      <c r="BT30" s="449"/>
      <c r="BU30" s="450"/>
      <c r="BV30" s="448">
        <v>752286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191</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八千代市水道サービス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墓地事業特別会計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八千代市環境緑化公社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八千代市文化・スポーツ振興財団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東葉高速鉄道</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四市複合事務組合（一般会計）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北千葉広域水道企業団（水道用水供給事業会計）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印旛利根川水防事務組合（一般会計）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5kbxWQ03b90O8KTY9UFy6rfBW70lrQGRcYncTzct5uhgBoNDnh79Ol0FdnDMzqjgzxmF3esDXyZye/TdXprwg==" saltValue="KAUP3uRCCdUuUDKqSnQ6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10.130000000000001</v>
      </c>
      <c r="G34" s="33">
        <v>8.7200000000000006</v>
      </c>
      <c r="H34" s="33">
        <v>7.33</v>
      </c>
      <c r="I34" s="33">
        <v>7.52</v>
      </c>
      <c r="J34" s="34">
        <v>7.03</v>
      </c>
      <c r="K34" s="22"/>
      <c r="L34" s="22"/>
      <c r="M34" s="22"/>
      <c r="N34" s="22"/>
      <c r="O34" s="22"/>
      <c r="P34" s="22"/>
    </row>
    <row r="35" spans="1:16" ht="39" customHeight="1" x14ac:dyDescent="0.15">
      <c r="A35" s="22"/>
      <c r="B35" s="35"/>
      <c r="C35" s="1218" t="s">
        <v>555</v>
      </c>
      <c r="D35" s="1219"/>
      <c r="E35" s="1220"/>
      <c r="F35" s="36">
        <v>7.07</v>
      </c>
      <c r="G35" s="37">
        <v>6.1</v>
      </c>
      <c r="H35" s="37">
        <v>4.79</v>
      </c>
      <c r="I35" s="37">
        <v>4.53</v>
      </c>
      <c r="J35" s="38">
        <v>6.31</v>
      </c>
      <c r="K35" s="22"/>
      <c r="L35" s="22"/>
      <c r="M35" s="22"/>
      <c r="N35" s="22"/>
      <c r="O35" s="22"/>
      <c r="P35" s="22"/>
    </row>
    <row r="36" spans="1:16" ht="39" customHeight="1" x14ac:dyDescent="0.15">
      <c r="A36" s="22"/>
      <c r="B36" s="35"/>
      <c r="C36" s="1218" t="s">
        <v>556</v>
      </c>
      <c r="D36" s="1219"/>
      <c r="E36" s="1220"/>
      <c r="F36" s="36">
        <v>0.84</v>
      </c>
      <c r="G36" s="37">
        <v>0.91</v>
      </c>
      <c r="H36" s="37">
        <v>1.39</v>
      </c>
      <c r="I36" s="37">
        <v>2.15</v>
      </c>
      <c r="J36" s="38">
        <v>2.93</v>
      </c>
      <c r="K36" s="22"/>
      <c r="L36" s="22"/>
      <c r="M36" s="22"/>
      <c r="N36" s="22"/>
      <c r="O36" s="22"/>
      <c r="P36" s="22"/>
    </row>
    <row r="37" spans="1:16" ht="39" customHeight="1" x14ac:dyDescent="0.15">
      <c r="A37" s="22"/>
      <c r="B37" s="35"/>
      <c r="C37" s="1218" t="s">
        <v>557</v>
      </c>
      <c r="D37" s="1219"/>
      <c r="E37" s="1220"/>
      <c r="F37" s="36">
        <v>0.62</v>
      </c>
      <c r="G37" s="37">
        <v>2.64</v>
      </c>
      <c r="H37" s="37">
        <v>1.31</v>
      </c>
      <c r="I37" s="37">
        <v>1.73</v>
      </c>
      <c r="J37" s="38">
        <v>2.35</v>
      </c>
      <c r="K37" s="22"/>
      <c r="L37" s="22"/>
      <c r="M37" s="22"/>
      <c r="N37" s="22"/>
      <c r="O37" s="22"/>
      <c r="P37" s="22"/>
    </row>
    <row r="38" spans="1:16" ht="39" customHeight="1" x14ac:dyDescent="0.15">
      <c r="A38" s="22"/>
      <c r="B38" s="35"/>
      <c r="C38" s="1218" t="s">
        <v>558</v>
      </c>
      <c r="D38" s="1219"/>
      <c r="E38" s="1220"/>
      <c r="F38" s="36">
        <v>0.1</v>
      </c>
      <c r="G38" s="37">
        <v>0.41</v>
      </c>
      <c r="H38" s="37">
        <v>0.6</v>
      </c>
      <c r="I38" s="37">
        <v>0.63</v>
      </c>
      <c r="J38" s="38">
        <v>0.66</v>
      </c>
      <c r="K38" s="22"/>
      <c r="L38" s="22"/>
      <c r="M38" s="22"/>
      <c r="N38" s="22"/>
      <c r="O38" s="22"/>
      <c r="P38" s="22"/>
    </row>
    <row r="39" spans="1:16" ht="39" customHeight="1" x14ac:dyDescent="0.15">
      <c r="A39" s="22"/>
      <c r="B39" s="35"/>
      <c r="C39" s="1218" t="s">
        <v>559</v>
      </c>
      <c r="D39" s="1219"/>
      <c r="E39" s="1220"/>
      <c r="F39" s="36">
        <v>0.03</v>
      </c>
      <c r="G39" s="37">
        <v>0.02</v>
      </c>
      <c r="H39" s="37">
        <v>0.02</v>
      </c>
      <c r="I39" s="37">
        <v>0.05</v>
      </c>
      <c r="J39" s="38">
        <v>0.1</v>
      </c>
      <c r="K39" s="22"/>
      <c r="L39" s="22"/>
      <c r="M39" s="22"/>
      <c r="N39" s="22"/>
      <c r="O39" s="22"/>
      <c r="P39" s="22"/>
    </row>
    <row r="40" spans="1:16" ht="39" customHeight="1" x14ac:dyDescent="0.15">
      <c r="A40" s="22"/>
      <c r="B40" s="35"/>
      <c r="C40" s="1218" t="s">
        <v>560</v>
      </c>
      <c r="D40" s="1219"/>
      <c r="E40" s="1220"/>
      <c r="F40" s="36">
        <v>0.01</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562</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8QkuvP/cLQL/xjkKeONYSGiRJT7AZKuuhO8PPOsSh5ZT3iOiwo98oX8+bERyIyvSZ/s1ObBoIOYlnqrrt9SIA==" saltValue="/c1Ij3hFGzENfQfY8QxN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6034</v>
      </c>
      <c r="L45" s="60">
        <v>5912</v>
      </c>
      <c r="M45" s="60">
        <v>5539</v>
      </c>
      <c r="N45" s="60">
        <v>5391</v>
      </c>
      <c r="O45" s="61">
        <v>5494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14</v>
      </c>
      <c r="F48" s="1228"/>
      <c r="G48" s="1228"/>
      <c r="H48" s="1228"/>
      <c r="I48" s="1228"/>
      <c r="J48" s="1229"/>
      <c r="K48" s="63">
        <v>501</v>
      </c>
      <c r="L48" s="64">
        <v>463</v>
      </c>
      <c r="M48" s="64">
        <v>595</v>
      </c>
      <c r="N48" s="64">
        <v>471</v>
      </c>
      <c r="O48" s="65">
        <v>456</v>
      </c>
      <c r="P48" s="48"/>
      <c r="Q48" s="48"/>
      <c r="R48" s="48"/>
      <c r="S48" s="48"/>
      <c r="T48" s="48"/>
      <c r="U48" s="48"/>
    </row>
    <row r="49" spans="1:21" ht="30.75" customHeight="1" x14ac:dyDescent="0.15">
      <c r="A49" s="48"/>
      <c r="B49" s="1236"/>
      <c r="C49" s="1237"/>
      <c r="D49" s="62"/>
      <c r="E49" s="1228" t="s">
        <v>15</v>
      </c>
      <c r="F49" s="1228"/>
      <c r="G49" s="1228"/>
      <c r="H49" s="1228"/>
      <c r="I49" s="1228"/>
      <c r="J49" s="1229"/>
      <c r="K49" s="63">
        <v>27</v>
      </c>
      <c r="L49" s="64">
        <v>27</v>
      </c>
      <c r="M49" s="64">
        <v>25</v>
      </c>
      <c r="N49" s="64">
        <v>23</v>
      </c>
      <c r="O49" s="65">
        <v>25</v>
      </c>
      <c r="P49" s="48"/>
      <c r="Q49" s="48"/>
      <c r="R49" s="48"/>
      <c r="S49" s="48"/>
      <c r="T49" s="48"/>
      <c r="U49" s="48"/>
    </row>
    <row r="50" spans="1:21" ht="30.75" customHeight="1" x14ac:dyDescent="0.15">
      <c r="A50" s="48"/>
      <c r="B50" s="1236"/>
      <c r="C50" s="1237"/>
      <c r="D50" s="62"/>
      <c r="E50" s="1228" t="s">
        <v>16</v>
      </c>
      <c r="F50" s="1228"/>
      <c r="G50" s="1228"/>
      <c r="H50" s="1228"/>
      <c r="I50" s="1228"/>
      <c r="J50" s="1229"/>
      <c r="K50" s="63">
        <v>508</v>
      </c>
      <c r="L50" s="64">
        <v>467</v>
      </c>
      <c r="M50" s="64">
        <v>383</v>
      </c>
      <c r="N50" s="64">
        <v>273</v>
      </c>
      <c r="O50" s="65">
        <v>253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4297</v>
      </c>
      <c r="L52" s="64">
        <v>4542</v>
      </c>
      <c r="M52" s="64">
        <v>4212</v>
      </c>
      <c r="N52" s="64">
        <v>4319</v>
      </c>
      <c r="O52" s="65">
        <v>4451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2773</v>
      </c>
      <c r="L53" s="69">
        <v>2327</v>
      </c>
      <c r="M53" s="69">
        <v>2330</v>
      </c>
      <c r="N53" s="69">
        <v>1839</v>
      </c>
      <c r="O53" s="70">
        <v>1777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mRkKw+kywfdvp1iA4/JwCT/9+Qtwo10FFWvts2Z2e7YAnl6+b0vqspHAR0g5MTfMZ8ffSqU1Cp065Zef5OKbA==" saltValue="yBCe5qnQz1xQhdLAMQt8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54" t="s">
        <v>23</v>
      </c>
      <c r="C41" s="1255"/>
      <c r="D41" s="81"/>
      <c r="E41" s="1256" t="s">
        <v>24</v>
      </c>
      <c r="F41" s="1256"/>
      <c r="G41" s="1256"/>
      <c r="H41" s="1257"/>
      <c r="I41" s="82">
        <v>53559</v>
      </c>
      <c r="J41" s="83">
        <v>56787</v>
      </c>
      <c r="K41" s="83">
        <v>57256</v>
      </c>
      <c r="L41" s="83">
        <v>57023</v>
      </c>
      <c r="M41" s="84">
        <v>54614</v>
      </c>
    </row>
    <row r="42" spans="2:13" ht="27.75" customHeight="1" x14ac:dyDescent="0.15">
      <c r="B42" s="1244"/>
      <c r="C42" s="1245"/>
      <c r="D42" s="85"/>
      <c r="E42" s="1248" t="s">
        <v>25</v>
      </c>
      <c r="F42" s="1248"/>
      <c r="G42" s="1248"/>
      <c r="H42" s="1249"/>
      <c r="I42" s="86">
        <v>3799</v>
      </c>
      <c r="J42" s="87">
        <v>3403</v>
      </c>
      <c r="K42" s="87">
        <v>3035</v>
      </c>
      <c r="L42" s="87">
        <v>2817</v>
      </c>
      <c r="M42" s="88">
        <v>2614</v>
      </c>
    </row>
    <row r="43" spans="2:13" ht="27.75" customHeight="1" x14ac:dyDescent="0.15">
      <c r="B43" s="1244"/>
      <c r="C43" s="1245"/>
      <c r="D43" s="85"/>
      <c r="E43" s="1248" t="s">
        <v>26</v>
      </c>
      <c r="F43" s="1248"/>
      <c r="G43" s="1248"/>
      <c r="H43" s="1249"/>
      <c r="I43" s="86">
        <v>10295</v>
      </c>
      <c r="J43" s="87">
        <v>1485</v>
      </c>
      <c r="K43" s="87">
        <v>1441</v>
      </c>
      <c r="L43" s="87">
        <v>1339</v>
      </c>
      <c r="M43" s="88">
        <v>1318</v>
      </c>
    </row>
    <row r="44" spans="2:13" ht="27.75" customHeight="1" x14ac:dyDescent="0.15">
      <c r="B44" s="1244"/>
      <c r="C44" s="1245"/>
      <c r="D44" s="85"/>
      <c r="E44" s="1248" t="s">
        <v>27</v>
      </c>
      <c r="F44" s="1248"/>
      <c r="G44" s="1248"/>
      <c r="H44" s="1249"/>
      <c r="I44" s="86">
        <v>171</v>
      </c>
      <c r="J44" s="87">
        <v>144</v>
      </c>
      <c r="K44" s="87">
        <v>119</v>
      </c>
      <c r="L44" s="87">
        <v>548</v>
      </c>
      <c r="M44" s="88">
        <v>526</v>
      </c>
    </row>
    <row r="45" spans="2:13" ht="27.75" customHeight="1" x14ac:dyDescent="0.15">
      <c r="B45" s="1244"/>
      <c r="C45" s="1245"/>
      <c r="D45" s="85"/>
      <c r="E45" s="1248" t="s">
        <v>28</v>
      </c>
      <c r="F45" s="1248"/>
      <c r="G45" s="1248"/>
      <c r="H45" s="1249"/>
      <c r="I45" s="86">
        <v>9333</v>
      </c>
      <c r="J45" s="87">
        <v>8429</v>
      </c>
      <c r="K45" s="87">
        <v>7370</v>
      </c>
      <c r="L45" s="87">
        <v>7160</v>
      </c>
      <c r="M45" s="88">
        <v>6464</v>
      </c>
    </row>
    <row r="46" spans="2:13" ht="27.75" customHeight="1" x14ac:dyDescent="0.15">
      <c r="B46" s="1244"/>
      <c r="C46" s="1245"/>
      <c r="D46" s="89"/>
      <c r="E46" s="1248" t="s">
        <v>29</v>
      </c>
      <c r="F46" s="1248"/>
      <c r="G46" s="1248"/>
      <c r="H46" s="1249"/>
      <c r="I46" s="86" t="s">
        <v>504</v>
      </c>
      <c r="J46" s="87" t="s">
        <v>504</v>
      </c>
      <c r="K46" s="87" t="s">
        <v>504</v>
      </c>
      <c r="L46" s="87" t="s">
        <v>504</v>
      </c>
      <c r="M46" s="88">
        <v>6</v>
      </c>
    </row>
    <row r="47" spans="2:13" ht="27.75" customHeight="1" x14ac:dyDescent="0.15">
      <c r="B47" s="1244"/>
      <c r="C47" s="1245"/>
      <c r="D47" s="90"/>
      <c r="E47" s="1258" t="s">
        <v>30</v>
      </c>
      <c r="F47" s="1259"/>
      <c r="G47" s="1259"/>
      <c r="H47" s="1260"/>
      <c r="I47" s="86" t="s">
        <v>504</v>
      </c>
      <c r="J47" s="87" t="s">
        <v>504</v>
      </c>
      <c r="K47" s="87" t="s">
        <v>504</v>
      </c>
      <c r="L47" s="87" t="s">
        <v>504</v>
      </c>
      <c r="M47" s="88" t="s">
        <v>504</v>
      </c>
    </row>
    <row r="48" spans="2:13" ht="27.75" customHeight="1" x14ac:dyDescent="0.15">
      <c r="B48" s="1244"/>
      <c r="C48" s="1245"/>
      <c r="D48" s="85"/>
      <c r="E48" s="1248" t="s">
        <v>31</v>
      </c>
      <c r="F48" s="1248"/>
      <c r="G48" s="1248"/>
      <c r="H48" s="1249"/>
      <c r="I48" s="86" t="s">
        <v>504</v>
      </c>
      <c r="J48" s="87" t="s">
        <v>504</v>
      </c>
      <c r="K48" s="87" t="s">
        <v>504</v>
      </c>
      <c r="L48" s="87" t="s">
        <v>504</v>
      </c>
      <c r="M48" s="88" t="s">
        <v>504</v>
      </c>
    </row>
    <row r="49" spans="2:13" ht="27.75" customHeight="1" x14ac:dyDescent="0.15">
      <c r="B49" s="1246"/>
      <c r="C49" s="1247"/>
      <c r="D49" s="85"/>
      <c r="E49" s="1248" t="s">
        <v>32</v>
      </c>
      <c r="F49" s="1248"/>
      <c r="G49" s="1248"/>
      <c r="H49" s="1249"/>
      <c r="I49" s="86" t="s">
        <v>504</v>
      </c>
      <c r="J49" s="87" t="s">
        <v>504</v>
      </c>
      <c r="K49" s="87" t="s">
        <v>504</v>
      </c>
      <c r="L49" s="87" t="s">
        <v>504</v>
      </c>
      <c r="M49" s="88" t="s">
        <v>504</v>
      </c>
    </row>
    <row r="50" spans="2:13" ht="27.75" customHeight="1" x14ac:dyDescent="0.15">
      <c r="B50" s="1242" t="s">
        <v>33</v>
      </c>
      <c r="C50" s="1243"/>
      <c r="D50" s="91"/>
      <c r="E50" s="1248" t="s">
        <v>34</v>
      </c>
      <c r="F50" s="1248"/>
      <c r="G50" s="1248"/>
      <c r="H50" s="1249"/>
      <c r="I50" s="86">
        <v>3503</v>
      </c>
      <c r="J50" s="87">
        <v>2326</v>
      </c>
      <c r="K50" s="87">
        <v>4205</v>
      </c>
      <c r="L50" s="87">
        <v>4629</v>
      </c>
      <c r="M50" s="88">
        <v>5956</v>
      </c>
    </row>
    <row r="51" spans="2:13" ht="27.75" customHeight="1" x14ac:dyDescent="0.15">
      <c r="B51" s="1244"/>
      <c r="C51" s="1245"/>
      <c r="D51" s="85"/>
      <c r="E51" s="1248" t="s">
        <v>35</v>
      </c>
      <c r="F51" s="1248"/>
      <c r="G51" s="1248"/>
      <c r="H51" s="1249"/>
      <c r="I51" s="86">
        <v>16126</v>
      </c>
      <c r="J51" s="87">
        <v>9197</v>
      </c>
      <c r="K51" s="87">
        <v>11054</v>
      </c>
      <c r="L51" s="87">
        <v>12237</v>
      </c>
      <c r="M51" s="88">
        <v>11879</v>
      </c>
    </row>
    <row r="52" spans="2:13" ht="27.75" customHeight="1" x14ac:dyDescent="0.15">
      <c r="B52" s="1246"/>
      <c r="C52" s="1247"/>
      <c r="D52" s="85"/>
      <c r="E52" s="1248" t="s">
        <v>36</v>
      </c>
      <c r="F52" s="1248"/>
      <c r="G52" s="1248"/>
      <c r="H52" s="1249"/>
      <c r="I52" s="86">
        <v>37474</v>
      </c>
      <c r="J52" s="87">
        <v>38094</v>
      </c>
      <c r="K52" s="87">
        <v>39259</v>
      </c>
      <c r="L52" s="87">
        <v>39089</v>
      </c>
      <c r="M52" s="88">
        <v>37813</v>
      </c>
    </row>
    <row r="53" spans="2:13" ht="27.75" customHeight="1" thickBot="1" x14ac:dyDescent="0.2">
      <c r="B53" s="1250" t="s">
        <v>37</v>
      </c>
      <c r="C53" s="1251"/>
      <c r="D53" s="92"/>
      <c r="E53" s="1252" t="s">
        <v>38</v>
      </c>
      <c r="F53" s="1252"/>
      <c r="G53" s="1252"/>
      <c r="H53" s="1253"/>
      <c r="I53" s="93">
        <v>20055</v>
      </c>
      <c r="J53" s="94">
        <v>20631</v>
      </c>
      <c r="K53" s="94">
        <v>14703</v>
      </c>
      <c r="L53" s="94">
        <v>12931</v>
      </c>
      <c r="M53" s="95">
        <v>9893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Q7EdqkiSdOgMKM2k15GPPSR/0gJia7XwNJLcqCdxVytauaNcYy/NXJy9bxHSyZO5BShOpD/8AoRVvEPeOxuGg==" saltValue="28lI7T+2STNX4xsB43UJ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12" sqref="I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2260</v>
      </c>
      <c r="G55" s="107">
        <v>1878</v>
      </c>
      <c r="H55" s="108">
        <v>1946</v>
      </c>
    </row>
    <row r="56" spans="2:8" ht="52.5" customHeight="1" x14ac:dyDescent="0.15">
      <c r="B56" s="109"/>
      <c r="C56" s="1271" t="s">
        <v>42</v>
      </c>
      <c r="D56" s="1271"/>
      <c r="E56" s="1272"/>
      <c r="F56" s="110">
        <v>508</v>
      </c>
      <c r="G56" s="110">
        <v>608</v>
      </c>
      <c r="H56" s="111">
        <v>808</v>
      </c>
    </row>
    <row r="57" spans="2:8" ht="53.25" customHeight="1" x14ac:dyDescent="0.15">
      <c r="B57" s="109"/>
      <c r="C57" s="1273" t="s">
        <v>43</v>
      </c>
      <c r="D57" s="1273"/>
      <c r="E57" s="1274"/>
      <c r="F57" s="112">
        <v>254</v>
      </c>
      <c r="G57" s="112">
        <v>752</v>
      </c>
      <c r="H57" s="113">
        <v>1245</v>
      </c>
    </row>
    <row r="58" spans="2:8" ht="45.75" customHeight="1" x14ac:dyDescent="0.15">
      <c r="B58" s="114"/>
      <c r="C58" s="1261" t="s">
        <v>578</v>
      </c>
      <c r="D58" s="1262"/>
      <c r="E58" s="1263"/>
      <c r="F58" s="115">
        <v>0</v>
      </c>
      <c r="G58" s="115">
        <v>500</v>
      </c>
      <c r="H58" s="116">
        <v>1000</v>
      </c>
    </row>
    <row r="59" spans="2:8" ht="45.75" customHeight="1" x14ac:dyDescent="0.15">
      <c r="B59" s="114"/>
      <c r="C59" s="1261" t="s">
        <v>579</v>
      </c>
      <c r="D59" s="1262"/>
      <c r="E59" s="1263"/>
      <c r="F59" s="115">
        <v>111</v>
      </c>
      <c r="G59" s="115">
        <v>101</v>
      </c>
      <c r="H59" s="116">
        <v>88</v>
      </c>
    </row>
    <row r="60" spans="2:8" ht="45.75" customHeight="1" x14ac:dyDescent="0.15">
      <c r="B60" s="114"/>
      <c r="C60" s="1261" t="s">
        <v>580</v>
      </c>
      <c r="D60" s="1262"/>
      <c r="E60" s="1263"/>
      <c r="F60" s="115">
        <v>79</v>
      </c>
      <c r="G60" s="115">
        <v>74</v>
      </c>
      <c r="H60" s="116">
        <v>69</v>
      </c>
    </row>
    <row r="61" spans="2:8" ht="45.75" customHeight="1" x14ac:dyDescent="0.15">
      <c r="B61" s="114"/>
      <c r="C61" s="1261" t="s">
        <v>581</v>
      </c>
      <c r="D61" s="1262"/>
      <c r="E61" s="1263"/>
      <c r="F61" s="115">
        <v>64</v>
      </c>
      <c r="G61" s="115">
        <v>59</v>
      </c>
      <c r="H61" s="116">
        <v>59</v>
      </c>
    </row>
    <row r="62" spans="2:8" ht="45.75" customHeight="1" thickBot="1" x14ac:dyDescent="0.2">
      <c r="B62" s="117"/>
      <c r="C62" s="1264" t="s">
        <v>582</v>
      </c>
      <c r="D62" s="1265"/>
      <c r="E62" s="1266"/>
      <c r="F62" s="118">
        <v>0</v>
      </c>
      <c r="G62" s="118">
        <v>19</v>
      </c>
      <c r="H62" s="119">
        <v>29</v>
      </c>
    </row>
    <row r="63" spans="2:8" ht="52.5" customHeight="1" thickBot="1" x14ac:dyDescent="0.2">
      <c r="B63" s="120"/>
      <c r="C63" s="1267" t="s">
        <v>44</v>
      </c>
      <c r="D63" s="1267"/>
      <c r="E63" s="1268"/>
      <c r="F63" s="121">
        <v>3021</v>
      </c>
      <c r="G63" s="121">
        <v>3239</v>
      </c>
      <c r="H63" s="122">
        <v>4000</v>
      </c>
    </row>
    <row r="64" spans="2:8" ht="15" customHeight="1" x14ac:dyDescent="0.15"/>
    <row r="65" ht="0" hidden="1" customHeight="1" x14ac:dyDescent="0.15"/>
    <row r="66" ht="0" hidden="1" customHeight="1" x14ac:dyDescent="0.15"/>
  </sheetData>
  <sheetProtection algorithmName="SHA-512" hashValue="O2Ivdzag8g1SiX9bT1zfYlY/BJqec+umdeIs4tt7PDU3CJfLpttv9s9ValsrCbhjWqFkn6ApvSLMvBvcBhh+Og==" saltValue="rwKtxVAzpM190fXri1vo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98"/>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5" x14ac:dyDescent="0.15">
      <c r="B44" s="366"/>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5" x14ac:dyDescent="0.15">
      <c r="B45" s="366"/>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5" x14ac:dyDescent="0.15">
      <c r="B46" s="366"/>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5" x14ac:dyDescent="0.15">
      <c r="B47" s="366"/>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589</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546</v>
      </c>
      <c r="BQ50" s="1278"/>
      <c r="BR50" s="1278"/>
      <c r="BS50" s="1278"/>
      <c r="BT50" s="1278"/>
      <c r="BU50" s="1278"/>
      <c r="BV50" s="1278"/>
      <c r="BW50" s="1278"/>
      <c r="BX50" s="1278" t="s">
        <v>547</v>
      </c>
      <c r="BY50" s="1278"/>
      <c r="BZ50" s="1278"/>
      <c r="CA50" s="1278"/>
      <c r="CB50" s="1278"/>
      <c r="CC50" s="1278"/>
      <c r="CD50" s="1278"/>
      <c r="CE50" s="1278"/>
      <c r="CF50" s="1278" t="s">
        <v>548</v>
      </c>
      <c r="CG50" s="1278"/>
      <c r="CH50" s="1278"/>
      <c r="CI50" s="1278"/>
      <c r="CJ50" s="1278"/>
      <c r="CK50" s="1278"/>
      <c r="CL50" s="1278"/>
      <c r="CM50" s="1278"/>
      <c r="CN50" s="1278" t="s">
        <v>549</v>
      </c>
      <c r="CO50" s="1278"/>
      <c r="CP50" s="1278"/>
      <c r="CQ50" s="1278"/>
      <c r="CR50" s="1278"/>
      <c r="CS50" s="1278"/>
      <c r="CT50" s="1278"/>
      <c r="CU50" s="1278"/>
      <c r="CV50" s="1278" t="s">
        <v>550</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588</v>
      </c>
      <c r="AO51" s="1279"/>
      <c r="AP51" s="1279"/>
      <c r="AQ51" s="1279"/>
      <c r="AR51" s="1279"/>
      <c r="AS51" s="1279"/>
      <c r="AT51" s="1279"/>
      <c r="AU51" s="1279"/>
      <c r="AV51" s="1279"/>
      <c r="AW51" s="1279"/>
      <c r="AX51" s="1279"/>
      <c r="AY51" s="1279"/>
      <c r="AZ51" s="1279"/>
      <c r="BA51" s="1279"/>
      <c r="BB51" s="1279" t="s">
        <v>587</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83"/>
      <c r="CG51" s="1277"/>
      <c r="CH51" s="1277"/>
      <c r="CI51" s="1277"/>
      <c r="CJ51" s="1277"/>
      <c r="CK51" s="1277"/>
      <c r="CL51" s="1277"/>
      <c r="CM51" s="1277"/>
      <c r="CN51" s="1283"/>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83"/>
      <c r="CG53" s="1277"/>
      <c r="CH53" s="1277"/>
      <c r="CI53" s="1277"/>
      <c r="CJ53" s="1277"/>
      <c r="CK53" s="1277"/>
      <c r="CL53" s="1277"/>
      <c r="CM53" s="1277"/>
      <c r="CN53" s="1283"/>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595</v>
      </c>
      <c r="AO55" s="1278"/>
      <c r="AP55" s="1278"/>
      <c r="AQ55" s="1278"/>
      <c r="AR55" s="1278"/>
      <c r="AS55" s="1278"/>
      <c r="AT55" s="1278"/>
      <c r="AU55" s="1278"/>
      <c r="AV55" s="1278"/>
      <c r="AW55" s="1278"/>
      <c r="AX55" s="1278"/>
      <c r="AY55" s="1278"/>
      <c r="AZ55" s="1278"/>
      <c r="BA55" s="1278"/>
      <c r="BB55" s="1279" t="s">
        <v>594</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83"/>
      <c r="CG55" s="1277"/>
      <c r="CH55" s="1277"/>
      <c r="CI55" s="1277"/>
      <c r="CJ55" s="1277"/>
      <c r="CK55" s="1277"/>
      <c r="CL55" s="1277"/>
      <c r="CM55" s="1277"/>
      <c r="CN55" s="1283"/>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593</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83"/>
      <c r="CG57" s="1277"/>
      <c r="CH57" s="1277"/>
      <c r="CI57" s="1277"/>
      <c r="CJ57" s="1277"/>
      <c r="CK57" s="1277"/>
      <c r="CL57" s="1277"/>
      <c r="CM57" s="1277"/>
      <c r="CN57" s="1283"/>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592</v>
      </c>
    </row>
    <row r="64" spans="1:109" ht="13.5" x14ac:dyDescent="0.15">
      <c r="B64" s="366"/>
      <c r="G64" s="382"/>
      <c r="I64" s="384"/>
      <c r="J64" s="384"/>
      <c r="K64" s="384"/>
      <c r="L64" s="384"/>
      <c r="M64" s="384"/>
      <c r="N64" s="383"/>
      <c r="AM64" s="382"/>
      <c r="AN64" s="382" t="s">
        <v>591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589</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546</v>
      </c>
      <c r="BQ72" s="1278"/>
      <c r="BR72" s="1278"/>
      <c r="BS72" s="1278"/>
      <c r="BT72" s="1278"/>
      <c r="BU72" s="1278"/>
      <c r="BV72" s="1278"/>
      <c r="BW72" s="1278"/>
      <c r="BX72" s="1278" t="s">
        <v>547</v>
      </c>
      <c r="BY72" s="1278"/>
      <c r="BZ72" s="1278"/>
      <c r="CA72" s="1278"/>
      <c r="CB72" s="1278"/>
      <c r="CC72" s="1278"/>
      <c r="CD72" s="1278"/>
      <c r="CE72" s="1278"/>
      <c r="CF72" s="1278" t="s">
        <v>548</v>
      </c>
      <c r="CG72" s="1278"/>
      <c r="CH72" s="1278"/>
      <c r="CI72" s="1278"/>
      <c r="CJ72" s="1278"/>
      <c r="CK72" s="1278"/>
      <c r="CL72" s="1278"/>
      <c r="CM72" s="1278"/>
      <c r="CN72" s="1278" t="s">
        <v>549</v>
      </c>
      <c r="CO72" s="1278"/>
      <c r="CP72" s="1278"/>
      <c r="CQ72" s="1278"/>
      <c r="CR72" s="1278"/>
      <c r="CS72" s="1278"/>
      <c r="CT72" s="1278"/>
      <c r="CU72" s="1278"/>
      <c r="CV72" s="1278" t="s">
        <v>550</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588</v>
      </c>
      <c r="AO73" s="1279"/>
      <c r="AP73" s="1279"/>
      <c r="AQ73" s="1279"/>
      <c r="AR73" s="1279"/>
      <c r="AS73" s="1279"/>
      <c r="AT73" s="1279"/>
      <c r="AU73" s="1279"/>
      <c r="AV73" s="1279"/>
      <c r="AW73" s="1279"/>
      <c r="AX73" s="1279"/>
      <c r="AY73" s="1279"/>
      <c r="AZ73" s="1279"/>
      <c r="BA73" s="1279"/>
      <c r="BB73" s="1279" t="s">
        <v>587</v>
      </c>
      <c r="BC73" s="1279"/>
      <c r="BD73" s="1279"/>
      <c r="BE73" s="1279"/>
      <c r="BF73" s="1279"/>
      <c r="BG73" s="1279"/>
      <c r="BH73" s="1279"/>
      <c r="BI73" s="1279"/>
      <c r="BJ73" s="1279"/>
      <c r="BK73" s="1279"/>
      <c r="BL73" s="1279"/>
      <c r="BM73" s="1279"/>
      <c r="BN73" s="1279"/>
      <c r="BO73" s="1279"/>
      <c r="BP73" s="1277">
        <v>70.900000000000006</v>
      </c>
      <c r="BQ73" s="1277"/>
      <c r="BR73" s="1277"/>
      <c r="BS73" s="1277"/>
      <c r="BT73" s="1277"/>
      <c r="BU73" s="1277"/>
      <c r="BV73" s="1277"/>
      <c r="BW73" s="1277"/>
      <c r="BX73" s="1277">
        <v>73.8</v>
      </c>
      <c r="BY73" s="1277"/>
      <c r="BZ73" s="1277"/>
      <c r="CA73" s="1277"/>
      <c r="CB73" s="1277"/>
      <c r="CC73" s="1277"/>
      <c r="CD73" s="1277"/>
      <c r="CE73" s="1277"/>
      <c r="CF73" s="1277">
        <v>51.1</v>
      </c>
      <c r="CG73" s="1277"/>
      <c r="CH73" s="1277"/>
      <c r="CI73" s="1277"/>
      <c r="CJ73" s="1277"/>
      <c r="CK73" s="1277"/>
      <c r="CL73" s="1277"/>
      <c r="CM73" s="1277"/>
      <c r="CN73" s="1277">
        <v>44.2</v>
      </c>
      <c r="CO73" s="1277"/>
      <c r="CP73" s="1277"/>
      <c r="CQ73" s="1277"/>
      <c r="CR73" s="1277"/>
      <c r="CS73" s="1277"/>
      <c r="CT73" s="1277"/>
      <c r="CU73" s="1277"/>
      <c r="CV73" s="1277">
        <v>33.5</v>
      </c>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586</v>
      </c>
      <c r="BC75" s="1279"/>
      <c r="BD75" s="1279"/>
      <c r="BE75" s="1279"/>
      <c r="BF75" s="1279"/>
      <c r="BG75" s="1279"/>
      <c r="BH75" s="1279"/>
      <c r="BI75" s="1279"/>
      <c r="BJ75" s="1279"/>
      <c r="BK75" s="1279"/>
      <c r="BL75" s="1279"/>
      <c r="BM75" s="1279"/>
      <c r="BN75" s="1279"/>
      <c r="BO75" s="1279"/>
      <c r="BP75" s="1277">
        <v>10.8</v>
      </c>
      <c r="BQ75" s="1277"/>
      <c r="BR75" s="1277"/>
      <c r="BS75" s="1277"/>
      <c r="BT75" s="1277"/>
      <c r="BU75" s="1277"/>
      <c r="BV75" s="1277"/>
      <c r="BW75" s="1277"/>
      <c r="BX75" s="1277">
        <v>9.8000000000000007</v>
      </c>
      <c r="BY75" s="1277"/>
      <c r="BZ75" s="1277"/>
      <c r="CA75" s="1277"/>
      <c r="CB75" s="1277"/>
      <c r="CC75" s="1277"/>
      <c r="CD75" s="1277"/>
      <c r="CE75" s="1277"/>
      <c r="CF75" s="1277">
        <v>8.6999999999999993</v>
      </c>
      <c r="CG75" s="1277"/>
      <c r="CH75" s="1277"/>
      <c r="CI75" s="1277"/>
      <c r="CJ75" s="1277"/>
      <c r="CK75" s="1277"/>
      <c r="CL75" s="1277"/>
      <c r="CM75" s="1277"/>
      <c r="CN75" s="1277">
        <v>7.5</v>
      </c>
      <c r="CO75" s="1277"/>
      <c r="CP75" s="1277"/>
      <c r="CQ75" s="1277"/>
      <c r="CR75" s="1277"/>
      <c r="CS75" s="1277"/>
      <c r="CT75" s="1277"/>
      <c r="CU75" s="1277"/>
      <c r="CV75" s="1277">
        <v>6.8</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585</v>
      </c>
      <c r="AO77" s="1278"/>
      <c r="AP77" s="1278"/>
      <c r="AQ77" s="1278"/>
      <c r="AR77" s="1278"/>
      <c r="AS77" s="1278"/>
      <c r="AT77" s="1278"/>
      <c r="AU77" s="1278"/>
      <c r="AV77" s="1278"/>
      <c r="AW77" s="1278"/>
      <c r="AX77" s="1278"/>
      <c r="AY77" s="1278"/>
      <c r="AZ77" s="1278"/>
      <c r="BA77" s="1278"/>
      <c r="BB77" s="1279" t="s">
        <v>584</v>
      </c>
      <c r="BC77" s="1279"/>
      <c r="BD77" s="1279"/>
      <c r="BE77" s="1279"/>
      <c r="BF77" s="1279"/>
      <c r="BG77" s="1279"/>
      <c r="BH77" s="1279"/>
      <c r="BI77" s="1279"/>
      <c r="BJ77" s="1279"/>
      <c r="BK77" s="1279"/>
      <c r="BL77" s="1279"/>
      <c r="BM77" s="1279"/>
      <c r="BN77" s="1279"/>
      <c r="BO77" s="1279"/>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583</v>
      </c>
      <c r="BC79" s="1279"/>
      <c r="BD79" s="1279"/>
      <c r="BE79" s="1279"/>
      <c r="BF79" s="1279"/>
      <c r="BG79" s="1279"/>
      <c r="BH79" s="1279"/>
      <c r="BI79" s="1279"/>
      <c r="BJ79" s="1279"/>
      <c r="BK79" s="1279"/>
      <c r="BL79" s="1279"/>
      <c r="BM79" s="1279"/>
      <c r="BN79" s="1279"/>
      <c r="BO79" s="1279"/>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zRbYp3gt7pVcGbW6X3Idnx2b9SnP/EnyAf+cRvNJ4w0hiSPBpPoYEqAuokrLMCaNyUTmc2wzlEkxDqg+bhyfg==" saltValue="HyHcNC0rk3h/YuF3ILBvM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W/2zVlVD1X+eePfVs8IbsvoLVCu+vfM8UdPFmUctxOPy14+lMncuRPIz9+hE+AALwmnTYb19bKUHX23F20Sw==" saltValue="IsCKRDwYWWjLsadx/vto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MXqhp8D0fu/mDanPraNOMLxhyl5PBEXee6AdcvpNRBNMm9fFCMPqbLLVYCV+EFAW21QdBzecTB1DvOGz3qkw==" saltValue="LrEhkBgBHMJxToeTQMsP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33504</v>
      </c>
      <c r="E3" s="141"/>
      <c r="F3" s="142">
        <v>43141</v>
      </c>
      <c r="G3" s="143"/>
      <c r="H3" s="144"/>
    </row>
    <row r="4" spans="1:8" x14ac:dyDescent="0.15">
      <c r="A4" s="145"/>
      <c r="B4" s="146"/>
      <c r="C4" s="147"/>
      <c r="D4" s="148">
        <v>14639</v>
      </c>
      <c r="E4" s="149"/>
      <c r="F4" s="150">
        <v>21887</v>
      </c>
      <c r="G4" s="151"/>
      <c r="H4" s="152"/>
    </row>
    <row r="5" spans="1:8" x14ac:dyDescent="0.15">
      <c r="A5" s="133" t="s">
        <v>538</v>
      </c>
      <c r="B5" s="138"/>
      <c r="C5" s="139"/>
      <c r="D5" s="140">
        <v>71222</v>
      </c>
      <c r="E5" s="141"/>
      <c r="F5" s="142">
        <v>45117</v>
      </c>
      <c r="G5" s="143"/>
      <c r="H5" s="144"/>
    </row>
    <row r="6" spans="1:8" x14ac:dyDescent="0.15">
      <c r="A6" s="145"/>
      <c r="B6" s="146"/>
      <c r="C6" s="147"/>
      <c r="D6" s="148">
        <v>28966</v>
      </c>
      <c r="E6" s="149"/>
      <c r="F6" s="150">
        <v>25589</v>
      </c>
      <c r="G6" s="151"/>
      <c r="H6" s="152"/>
    </row>
    <row r="7" spans="1:8" x14ac:dyDescent="0.15">
      <c r="A7" s="133" t="s">
        <v>539</v>
      </c>
      <c r="B7" s="138"/>
      <c r="C7" s="139"/>
      <c r="D7" s="140">
        <v>40896</v>
      </c>
      <c r="E7" s="141"/>
      <c r="F7" s="142">
        <v>39951</v>
      </c>
      <c r="G7" s="143"/>
      <c r="H7" s="144"/>
    </row>
    <row r="8" spans="1:8" x14ac:dyDescent="0.15">
      <c r="A8" s="145"/>
      <c r="B8" s="146"/>
      <c r="C8" s="147"/>
      <c r="D8" s="148">
        <v>17261</v>
      </c>
      <c r="E8" s="149"/>
      <c r="F8" s="150">
        <v>22555</v>
      </c>
      <c r="G8" s="151"/>
      <c r="H8" s="152"/>
    </row>
    <row r="9" spans="1:8" x14ac:dyDescent="0.15">
      <c r="A9" s="133" t="s">
        <v>540</v>
      </c>
      <c r="B9" s="138"/>
      <c r="C9" s="139"/>
      <c r="D9" s="140">
        <v>31271</v>
      </c>
      <c r="E9" s="141"/>
      <c r="F9" s="142">
        <v>39893</v>
      </c>
      <c r="G9" s="143"/>
      <c r="H9" s="144"/>
    </row>
    <row r="10" spans="1:8" x14ac:dyDescent="0.15">
      <c r="A10" s="145"/>
      <c r="B10" s="146"/>
      <c r="C10" s="147"/>
      <c r="D10" s="148">
        <v>16341</v>
      </c>
      <c r="E10" s="149"/>
      <c r="F10" s="150">
        <v>26170</v>
      </c>
      <c r="G10" s="151"/>
      <c r="H10" s="152"/>
    </row>
    <row r="11" spans="1:8" x14ac:dyDescent="0.15">
      <c r="A11" s="133" t="s">
        <v>541</v>
      </c>
      <c r="B11" s="138"/>
      <c r="C11" s="139"/>
      <c r="D11" s="140">
        <v>18865</v>
      </c>
      <c r="E11" s="141"/>
      <c r="F11" s="142">
        <v>41080</v>
      </c>
      <c r="G11" s="143"/>
      <c r="H11" s="144"/>
    </row>
    <row r="12" spans="1:8" x14ac:dyDescent="0.15">
      <c r="A12" s="145"/>
      <c r="B12" s="146"/>
      <c r="C12" s="153"/>
      <c r="D12" s="148">
        <v>11538</v>
      </c>
      <c r="E12" s="149"/>
      <c r="F12" s="150">
        <v>27265</v>
      </c>
      <c r="G12" s="151"/>
      <c r="H12" s="152"/>
    </row>
    <row r="13" spans="1:8" x14ac:dyDescent="0.15">
      <c r="A13" s="133"/>
      <c r="B13" s="138"/>
      <c r="C13" s="154"/>
      <c r="D13" s="155">
        <v>39152</v>
      </c>
      <c r="E13" s="156"/>
      <c r="F13" s="157">
        <v>41836</v>
      </c>
      <c r="G13" s="158"/>
      <c r="H13" s="144"/>
    </row>
    <row r="14" spans="1:8" x14ac:dyDescent="0.15">
      <c r="A14" s="145"/>
      <c r="B14" s="146"/>
      <c r="C14" s="147"/>
      <c r="D14" s="148">
        <v>17749</v>
      </c>
      <c r="E14" s="149"/>
      <c r="F14" s="150">
        <v>24693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v>
      </c>
      <c r="C19" s="159">
        <f>ROUND(VALUE(SUBSTITUTE(実質収支比率等に係る経年分析!G$48,"▲","-")),2)</f>
        <v>6.11</v>
      </c>
      <c r="D19" s="159">
        <f>ROUND(VALUE(SUBSTITUTE(実質収支比率等に係る経年分析!H$48,"▲","-")),2)</f>
        <v>4.8</v>
      </c>
      <c r="E19" s="159">
        <f>ROUND(VALUE(SUBSTITUTE(実質収支比率等に係る経年分析!I$48,"▲","-")),2)</f>
        <v>4.54</v>
      </c>
      <c r="F19" s="159">
        <f>ROUND(VALUE(SUBSTITUTE(実質収支比率等に係る経年分析!J$48,"▲","-")),2)</f>
        <v>6.32</v>
      </c>
    </row>
    <row r="20" spans="1:11" x14ac:dyDescent="0.15">
      <c r="A20" s="159" t="s">
        <v>48</v>
      </c>
      <c r="B20" s="159">
        <f>ROUND(VALUE(SUBSTITUTE(実質収支比率等に係る経年分析!F$47,"▲","-")),2)</f>
        <v>7.76</v>
      </c>
      <c r="C20" s="159">
        <f>ROUND(VALUE(SUBSTITUTE(実質収支比率等に係る経年分析!G$47,"▲","-")),2)</f>
        <v>3.6</v>
      </c>
      <c r="D20" s="159">
        <f>ROUND(VALUE(SUBSTITUTE(実質収支比率等に係る経年分析!H$47,"▲","-")),2)</f>
        <v>7.09</v>
      </c>
      <c r="E20" s="159">
        <f>ROUND(VALUE(SUBSTITUTE(実質収支比率等に係る経年分析!I$47,"▲","-")),2)</f>
        <v>5.79</v>
      </c>
      <c r="F20" s="159">
        <f>ROUND(VALUE(SUBSTITUTE(実質収支比率等に係る経年分析!J$47,"▲","-")),2)</f>
        <v>5.94</v>
      </c>
    </row>
    <row r="21" spans="1:11" x14ac:dyDescent="0.15">
      <c r="A21" s="159" t="s">
        <v>49</v>
      </c>
      <c r="B21" s="159">
        <f>IF(ISNUMBER(VALUE(SUBSTITUTE(実質収支比率等に係る経年分析!F$49,"▲","-"))),ROUND(VALUE(SUBSTITUTE(実質収支比率等に係る経年分析!F$49,"▲","-")),2),NA())</f>
        <v>2.63</v>
      </c>
      <c r="C21" s="159">
        <f>IF(ISNUMBER(VALUE(SUBSTITUTE(実質収支比率等に係る経年分析!G$49,"▲","-"))),ROUND(VALUE(SUBSTITUTE(実質収支比率等に係る経年分析!G$49,"▲","-")),2),NA())</f>
        <v>-8.8000000000000007</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-3.73</v>
      </c>
      <c r="F21" s="159">
        <f>IF(ISNUMBER(VALUE(SUBSTITUTE(実質収支比率等に係る経年分析!J$49,"▲","-"))),ROUND(VALUE(SUBSTITUTE(実質収支比率等に係る経年分析!J$49,"▲","-")),2),NA())</f>
        <v>-0.23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2.35</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10.130000000000001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8.7200000000000006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4297</v>
      </c>
      <c r="E42" s="161"/>
      <c r="F42" s="161"/>
      <c r="G42" s="161">
        <f>'実質公債費比率（分子）の構造'!L$52</f>
        <v>4542</v>
      </c>
      <c r="H42" s="161"/>
      <c r="I42" s="161"/>
      <c r="J42" s="161">
        <f>'実質公債費比率（分子）の構造'!M$52</f>
        <v>4212</v>
      </c>
      <c r="K42" s="161"/>
      <c r="L42" s="161"/>
      <c r="M42" s="161">
        <f>'実質公債費比率（分子）の構造'!N$52</f>
        <v>4319</v>
      </c>
      <c r="N42" s="161"/>
      <c r="O42" s="161"/>
      <c r="P42" s="161">
        <f>'実質公債費比率（分子）の構造'!O$52</f>
        <v>4451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508</v>
      </c>
      <c r="C44" s="161"/>
      <c r="D44" s="161"/>
      <c r="E44" s="161">
        <f>'実質公債費比率（分子）の構造'!L$50</f>
        <v>467</v>
      </c>
      <c r="F44" s="161"/>
      <c r="G44" s="161"/>
      <c r="H44" s="161">
        <f>'実質公債費比率（分子）の構造'!M$50</f>
        <v>383</v>
      </c>
      <c r="I44" s="161"/>
      <c r="J44" s="161"/>
      <c r="K44" s="161">
        <f>'実質公債費比率（分子）の構造'!N$50</f>
        <v>273</v>
      </c>
      <c r="L44" s="161"/>
      <c r="M44" s="161"/>
      <c r="N44" s="161">
        <f>'実質公債費比率（分子）の構造'!O$50</f>
        <v>253</v>
      </c>
      <c r="O44" s="161"/>
      <c r="P44" s="161"/>
    </row>
    <row r="45" spans="1:16" x14ac:dyDescent="0.15">
      <c r="A45" s="161" t="s">
        <v>59</v>
      </c>
      <c r="B45" s="161">
        <f>'実質公債費比率（分子）の構造'!K$49</f>
        <v>27</v>
      </c>
      <c r="C45" s="161"/>
      <c r="D45" s="161"/>
      <c r="E45" s="161">
        <f>'実質公債費比率（分子）の構造'!L$49</f>
        <v>27</v>
      </c>
      <c r="F45" s="161"/>
      <c r="G45" s="161"/>
      <c r="H45" s="161">
        <f>'実質公債費比率（分子）の構造'!M$49</f>
        <v>25</v>
      </c>
      <c r="I45" s="161"/>
      <c r="J45" s="161"/>
      <c r="K45" s="161">
        <f>'実質公債費比率（分子）の構造'!N$49</f>
        <v>23</v>
      </c>
      <c r="L45" s="161"/>
      <c r="M45" s="161"/>
      <c r="N45" s="161">
        <f>'実質公債費比率（分子）の構造'!O$49</f>
        <v>25</v>
      </c>
      <c r="O45" s="161"/>
      <c r="P45" s="161"/>
    </row>
    <row r="46" spans="1:16" x14ac:dyDescent="0.15">
      <c r="A46" s="161" t="s">
        <v>60</v>
      </c>
      <c r="B46" s="161">
        <f>'実質公債費比率（分子）の構造'!K$48</f>
        <v>501</v>
      </c>
      <c r="C46" s="161"/>
      <c r="D46" s="161"/>
      <c r="E46" s="161">
        <f>'実質公債費比率（分子）の構造'!L$48</f>
        <v>463</v>
      </c>
      <c r="F46" s="161"/>
      <c r="G46" s="161"/>
      <c r="H46" s="161">
        <f>'実質公債費比率（分子）の構造'!M$48</f>
        <v>595</v>
      </c>
      <c r="I46" s="161"/>
      <c r="J46" s="161"/>
      <c r="K46" s="161">
        <f>'実質公債費比率（分子）の構造'!N$48</f>
        <v>471</v>
      </c>
      <c r="L46" s="161"/>
      <c r="M46" s="161"/>
      <c r="N46" s="161">
        <f>'実質公債費比率（分子）の構造'!O$48</f>
        <v>456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6034</v>
      </c>
      <c r="C49" s="161"/>
      <c r="D49" s="161"/>
      <c r="E49" s="161">
        <f>'実質公債費比率（分子）の構造'!L$45</f>
        <v>5912</v>
      </c>
      <c r="F49" s="161"/>
      <c r="G49" s="161"/>
      <c r="H49" s="161">
        <f>'実質公債費比率（分子）の構造'!M$45</f>
        <v>5539</v>
      </c>
      <c r="I49" s="161"/>
      <c r="J49" s="161"/>
      <c r="K49" s="161">
        <f>'実質公債費比率（分子）の構造'!N$45</f>
        <v>5391</v>
      </c>
      <c r="L49" s="161"/>
      <c r="M49" s="161"/>
      <c r="N49" s="161">
        <f>'実質公債費比率（分子）の構造'!O$45</f>
        <v>5494</v>
      </c>
      <c r="O49" s="161"/>
      <c r="P49" s="161"/>
    </row>
    <row r="50" spans="1:16" x14ac:dyDescent="0.15">
      <c r="A50" s="161" t="s">
        <v>64</v>
      </c>
      <c r="B50" s="161" t="e">
        <f>NA()</f>
        <v>#N/A</v>
      </c>
      <c r="C50" s="161">
        <f>IF(ISNUMBER('実質公債費比率（分子）の構造'!K$53),'実質公債費比率（分子）の構造'!K$53,NA())</f>
        <v>2773</v>
      </c>
      <c r="D50" s="161" t="e">
        <f>NA()</f>
        <v>#N/A</v>
      </c>
      <c r="E50" s="161" t="e">
        <f>NA()</f>
        <v>#N/A</v>
      </c>
      <c r="F50" s="161">
        <f>IF(ISNUMBER('実質公債費比率（分子）の構造'!L$53),'実質公債費比率（分子）の構造'!L$53,NA())</f>
        <v>2327</v>
      </c>
      <c r="G50" s="161" t="e">
        <f>NA()</f>
        <v>#N/A</v>
      </c>
      <c r="H50" s="161" t="e">
        <f>NA()</f>
        <v>#N/A</v>
      </c>
      <c r="I50" s="161">
        <f>IF(ISNUMBER('実質公債費比率（分子）の構造'!M$53),'実質公債費比率（分子）の構造'!M$53,NA())</f>
        <v>2330</v>
      </c>
      <c r="J50" s="161" t="e">
        <f>NA()</f>
        <v>#N/A</v>
      </c>
      <c r="K50" s="161" t="e">
        <f>NA()</f>
        <v>#N/A</v>
      </c>
      <c r="L50" s="161">
        <f>IF(ISNUMBER('実質公債費比率（分子）の構造'!N$53),'実質公債費比率（分子）の構造'!N$53,NA())</f>
        <v>1839</v>
      </c>
      <c r="M50" s="161" t="e">
        <f>NA()</f>
        <v>#N/A</v>
      </c>
      <c r="N50" s="161" t="e">
        <f>NA()</f>
        <v>#N/A</v>
      </c>
      <c r="O50" s="161">
        <f>IF(ISNUMBER('実質公債費比率（分子）の構造'!O$53),'実質公債費比率（分子）の構造'!O$53,NA())</f>
        <v>1777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37474</v>
      </c>
      <c r="E56" s="160"/>
      <c r="F56" s="160"/>
      <c r="G56" s="160">
        <f>'将来負担比率（分子）の構造'!J$52</f>
        <v>38094</v>
      </c>
      <c r="H56" s="160"/>
      <c r="I56" s="160"/>
      <c r="J56" s="160">
        <f>'将来負担比率（分子）の構造'!K$52</f>
        <v>39259</v>
      </c>
      <c r="K56" s="160"/>
      <c r="L56" s="160"/>
      <c r="M56" s="160">
        <f>'将来負担比率（分子）の構造'!L$52</f>
        <v>39089</v>
      </c>
      <c r="N56" s="160"/>
      <c r="O56" s="160"/>
      <c r="P56" s="160">
        <f>'将来負担比率（分子）の構造'!M$52</f>
        <v>37813</v>
      </c>
    </row>
    <row r="57" spans="1:16" x14ac:dyDescent="0.15">
      <c r="A57" s="160" t="s">
        <v>35</v>
      </c>
      <c r="B57" s="160"/>
      <c r="C57" s="160"/>
      <c r="D57" s="160">
        <f>'将来負担比率（分子）の構造'!I$51</f>
        <v>16126</v>
      </c>
      <c r="E57" s="160"/>
      <c r="F57" s="160"/>
      <c r="G57" s="160">
        <f>'将来負担比率（分子）の構造'!J$51</f>
        <v>9197</v>
      </c>
      <c r="H57" s="160"/>
      <c r="I57" s="160"/>
      <c r="J57" s="160">
        <f>'将来負担比率（分子）の構造'!K$51</f>
        <v>11054</v>
      </c>
      <c r="K57" s="160"/>
      <c r="L57" s="160"/>
      <c r="M57" s="160">
        <f>'将来負担比率（分子）の構造'!L$51</f>
        <v>12237</v>
      </c>
      <c r="N57" s="160"/>
      <c r="O57" s="160"/>
      <c r="P57" s="160">
        <f>'将来負担比率（分子）の構造'!M$51</f>
        <v>11879</v>
      </c>
    </row>
    <row r="58" spans="1:16" x14ac:dyDescent="0.15">
      <c r="A58" s="160" t="s">
        <v>34</v>
      </c>
      <c r="B58" s="160"/>
      <c r="C58" s="160"/>
      <c r="D58" s="160">
        <f>'将来負担比率（分子）の構造'!I$50</f>
        <v>3503</v>
      </c>
      <c r="E58" s="160"/>
      <c r="F58" s="160"/>
      <c r="G58" s="160">
        <f>'将来負担比率（分子）の構造'!J$50</f>
        <v>2326</v>
      </c>
      <c r="H58" s="160"/>
      <c r="I58" s="160"/>
      <c r="J58" s="160">
        <f>'将来負担比率（分子）の構造'!K$50</f>
        <v>4205</v>
      </c>
      <c r="K58" s="160"/>
      <c r="L58" s="160"/>
      <c r="M58" s="160">
        <f>'将来負担比率（分子）の構造'!L$50</f>
        <v>4629</v>
      </c>
      <c r="N58" s="160"/>
      <c r="O58" s="160"/>
      <c r="P58" s="160">
        <f>'将来負担比率（分子）の構造'!M$50</f>
        <v>5956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6</v>
      </c>
      <c r="O61" s="160"/>
      <c r="P61" s="160"/>
    </row>
    <row r="62" spans="1:16" x14ac:dyDescent="0.15">
      <c r="A62" s="160" t="s">
        <v>28</v>
      </c>
      <c r="B62" s="160">
        <f>'将来負担比率（分子）の構造'!I$45</f>
        <v>9333</v>
      </c>
      <c r="C62" s="160"/>
      <c r="D62" s="160"/>
      <c r="E62" s="160">
        <f>'将来負担比率（分子）の構造'!J$45</f>
        <v>8429</v>
      </c>
      <c r="F62" s="160"/>
      <c r="G62" s="160"/>
      <c r="H62" s="160">
        <f>'将来負担比率（分子）の構造'!K$45</f>
        <v>7370</v>
      </c>
      <c r="I62" s="160"/>
      <c r="J62" s="160"/>
      <c r="K62" s="160">
        <f>'将来負担比率（分子）の構造'!L$45</f>
        <v>7160</v>
      </c>
      <c r="L62" s="160"/>
      <c r="M62" s="160"/>
      <c r="N62" s="160">
        <f>'将来負担比率（分子）の構造'!M$45</f>
        <v>6464</v>
      </c>
      <c r="O62" s="160"/>
      <c r="P62" s="160"/>
    </row>
    <row r="63" spans="1:16" x14ac:dyDescent="0.15">
      <c r="A63" s="160" t="s">
        <v>27</v>
      </c>
      <c r="B63" s="160">
        <f>'将来負担比率（分子）の構造'!I$44</f>
        <v>171</v>
      </c>
      <c r="C63" s="160"/>
      <c r="D63" s="160"/>
      <c r="E63" s="160">
        <f>'将来負担比率（分子）の構造'!J$44</f>
        <v>144</v>
      </c>
      <c r="F63" s="160"/>
      <c r="G63" s="160"/>
      <c r="H63" s="160">
        <f>'将来負担比率（分子）の構造'!K$44</f>
        <v>119</v>
      </c>
      <c r="I63" s="160"/>
      <c r="J63" s="160"/>
      <c r="K63" s="160">
        <f>'将来負担比率（分子）の構造'!L$44</f>
        <v>548</v>
      </c>
      <c r="L63" s="160"/>
      <c r="M63" s="160"/>
      <c r="N63" s="160">
        <f>'将来負担比率（分子）の構造'!M$44</f>
        <v>526</v>
      </c>
      <c r="O63" s="160"/>
      <c r="P63" s="160"/>
    </row>
    <row r="64" spans="1:16" x14ac:dyDescent="0.15">
      <c r="A64" s="160" t="s">
        <v>26</v>
      </c>
      <c r="B64" s="160">
        <f>'将来負担比率（分子）の構造'!I$43</f>
        <v>10295</v>
      </c>
      <c r="C64" s="160"/>
      <c r="D64" s="160"/>
      <c r="E64" s="160">
        <f>'将来負担比率（分子）の構造'!J$43</f>
        <v>1485</v>
      </c>
      <c r="F64" s="160"/>
      <c r="G64" s="160"/>
      <c r="H64" s="160">
        <f>'将来負担比率（分子）の構造'!K$43</f>
        <v>1441</v>
      </c>
      <c r="I64" s="160"/>
      <c r="J64" s="160"/>
      <c r="K64" s="160">
        <f>'将来負担比率（分子）の構造'!L$43</f>
        <v>1339</v>
      </c>
      <c r="L64" s="160"/>
      <c r="M64" s="160"/>
      <c r="N64" s="160">
        <f>'将来負担比率（分子）の構造'!M$43</f>
        <v>1318</v>
      </c>
      <c r="O64" s="160"/>
      <c r="P64" s="160"/>
    </row>
    <row r="65" spans="1:16" x14ac:dyDescent="0.15">
      <c r="A65" s="160" t="s">
        <v>25</v>
      </c>
      <c r="B65" s="160">
        <f>'将来負担比率（分子）の構造'!I$42</f>
        <v>3799</v>
      </c>
      <c r="C65" s="160"/>
      <c r="D65" s="160"/>
      <c r="E65" s="160">
        <f>'将来負担比率（分子）の構造'!J$42</f>
        <v>3403</v>
      </c>
      <c r="F65" s="160"/>
      <c r="G65" s="160"/>
      <c r="H65" s="160">
        <f>'将来負担比率（分子）の構造'!K$42</f>
        <v>3035</v>
      </c>
      <c r="I65" s="160"/>
      <c r="J65" s="160"/>
      <c r="K65" s="160">
        <f>'将来負担比率（分子）の構造'!L$42</f>
        <v>2817</v>
      </c>
      <c r="L65" s="160"/>
      <c r="M65" s="160"/>
      <c r="N65" s="160">
        <f>'将来負担比率（分子）の構造'!M$42</f>
        <v>2614</v>
      </c>
      <c r="O65" s="160"/>
      <c r="P65" s="160"/>
    </row>
    <row r="66" spans="1:16" x14ac:dyDescent="0.15">
      <c r="A66" s="160" t="s">
        <v>24</v>
      </c>
      <c r="B66" s="160">
        <f>'将来負担比率（分子）の構造'!I$41</f>
        <v>53559</v>
      </c>
      <c r="C66" s="160"/>
      <c r="D66" s="160"/>
      <c r="E66" s="160">
        <f>'将来負担比率（分子）の構造'!J$41</f>
        <v>56787</v>
      </c>
      <c r="F66" s="160"/>
      <c r="G66" s="160"/>
      <c r="H66" s="160">
        <f>'将来負担比率（分子）の構造'!K$41</f>
        <v>57256</v>
      </c>
      <c r="I66" s="160"/>
      <c r="J66" s="160"/>
      <c r="K66" s="160">
        <f>'将来負担比率（分子）の構造'!L$41</f>
        <v>57023</v>
      </c>
      <c r="L66" s="160"/>
      <c r="M66" s="160"/>
      <c r="N66" s="160">
        <f>'将来負担比率（分子）の構造'!M$41</f>
        <v>54614</v>
      </c>
      <c r="O66" s="160"/>
      <c r="P66" s="160"/>
    </row>
    <row r="67" spans="1:16" x14ac:dyDescent="0.15">
      <c r="A67" s="160" t="s">
        <v>68</v>
      </c>
      <c r="B67" s="160" t="e">
        <f>NA()</f>
        <v>#N/A</v>
      </c>
      <c r="C67" s="160">
        <f>IF(ISNUMBER('将来負担比率（分子）の構造'!I$53), IF('将来負担比率（分子）の構造'!I$53 &lt; 0, 0, '将来負担比率（分子）の構造'!I$53), NA())</f>
        <v>20055</v>
      </c>
      <c r="D67" s="160" t="e">
        <f>NA()</f>
        <v>#N/A</v>
      </c>
      <c r="E67" s="160" t="e">
        <f>NA()</f>
        <v>#N/A</v>
      </c>
      <c r="F67" s="160">
        <f>IF(ISNUMBER('将来負担比率（分子）の構造'!J$53), IF('将来負担比率（分子）の構造'!J$53 &lt; 0, 0, '将来負担比率（分子）の構造'!J$53), NA())</f>
        <v>20631</v>
      </c>
      <c r="G67" s="160" t="e">
        <f>NA()</f>
        <v>#N/A</v>
      </c>
      <c r="H67" s="160" t="e">
        <f>NA()</f>
        <v>#N/A</v>
      </c>
      <c r="I67" s="160">
        <f>IF(ISNUMBER('将来負担比率（分子）の構造'!K$53), IF('将来負担比率（分子）の構造'!K$53 &lt; 0, 0, '将来負担比率（分子）の構造'!K$53), NA())</f>
        <v>14703</v>
      </c>
      <c r="J67" s="160" t="e">
        <f>NA()</f>
        <v>#N/A</v>
      </c>
      <c r="K67" s="160" t="e">
        <f>NA()</f>
        <v>#N/A</v>
      </c>
      <c r="L67" s="160">
        <f>IF(ISNUMBER('将来負担比率（分子）の構造'!L$53), IF('将来負担比率（分子）の構造'!L$53 &lt; 0, 0, '将来負担比率（分子）の構造'!L$53), NA())</f>
        <v>12931</v>
      </c>
      <c r="M67" s="160" t="e">
        <f>NA()</f>
        <v>#N/A</v>
      </c>
      <c r="N67" s="160" t="e">
        <f>NA()</f>
        <v>#N/A</v>
      </c>
      <c r="O67" s="160">
        <f>IF(ISNUMBER('将来負担比率（分子）の構造'!M$53), IF('将来負担比率（分子）の構造'!M$53 &lt; 0, 0, '将来負担比率（分子）の構造'!M$53), NA())</f>
        <v>9893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2260</v>
      </c>
      <c r="C72" s="164">
        <f>基金残高に係る経年分析!G55</f>
        <v>1878</v>
      </c>
      <c r="D72" s="164">
        <f>基金残高に係る経年分析!H55</f>
        <v>1946</v>
      </c>
    </row>
    <row r="73" spans="1:16" x14ac:dyDescent="0.15">
      <c r="A73" s="163" t="s">
        <v>71</v>
      </c>
      <c r="B73" s="164">
        <f>基金残高に係る経年分析!F56</f>
        <v>508</v>
      </c>
      <c r="C73" s="164">
        <f>基金残高に係る経年分析!G56</f>
        <v>608</v>
      </c>
      <c r="D73" s="164">
        <f>基金残高に係る経年分析!H56</f>
        <v>808</v>
      </c>
    </row>
    <row r="74" spans="1:16" x14ac:dyDescent="0.15">
      <c r="A74" s="163" t="s">
        <v>72</v>
      </c>
      <c r="B74" s="164">
        <f>基金残高に係る経年分析!F57</f>
        <v>254</v>
      </c>
      <c r="C74" s="164">
        <f>基金残高に係る経年分析!G57</f>
        <v>752</v>
      </c>
      <c r="D74" s="164">
        <f>基金残高に係る経年分析!H57</f>
        <v>1245</v>
      </c>
    </row>
  </sheetData>
  <sheetProtection algorithmName="SHA-512" hashValue="F8CwOFGqaKB4humev8QBGSmn8SUhR9Pm0sVE71EEHtp3MJ+nVSdMu/4vAyEbLla0SKQMih+haedh0E4Sjm4jyg==" saltValue="2FV2Chhw+8qTa2eS0yjn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28827086</v>
      </c>
      <c r="S5" s="707"/>
      <c r="T5" s="707"/>
      <c r="U5" s="707"/>
      <c r="V5" s="707"/>
      <c r="W5" s="707"/>
      <c r="X5" s="707"/>
      <c r="Y5" s="753"/>
      <c r="Z5" s="771">
        <v>51.9</v>
      </c>
      <c r="AA5" s="771"/>
      <c r="AB5" s="771"/>
      <c r="AC5" s="771"/>
      <c r="AD5" s="772">
        <v>26597559</v>
      </c>
      <c r="AE5" s="772"/>
      <c r="AF5" s="772"/>
      <c r="AG5" s="772"/>
      <c r="AH5" s="772"/>
      <c r="AI5" s="772"/>
      <c r="AJ5" s="772"/>
      <c r="AK5" s="772"/>
      <c r="AL5" s="754">
        <v>81.099999999999994</v>
      </c>
      <c r="AM5" s="723"/>
      <c r="AN5" s="723"/>
      <c r="AO5" s="755"/>
      <c r="AP5" s="740" t="s">
        <v>220</v>
      </c>
      <c r="AQ5" s="741"/>
      <c r="AR5" s="741"/>
      <c r="AS5" s="741"/>
      <c r="AT5" s="741"/>
      <c r="AU5" s="741"/>
      <c r="AV5" s="741"/>
      <c r="AW5" s="741"/>
      <c r="AX5" s="741"/>
      <c r="AY5" s="741"/>
      <c r="AZ5" s="741"/>
      <c r="BA5" s="741"/>
      <c r="BB5" s="741"/>
      <c r="BC5" s="741"/>
      <c r="BD5" s="741"/>
      <c r="BE5" s="741"/>
      <c r="BF5" s="742"/>
      <c r="BG5" s="641">
        <v>26596049</v>
      </c>
      <c r="BH5" s="644"/>
      <c r="BI5" s="644"/>
      <c r="BJ5" s="644"/>
      <c r="BK5" s="644"/>
      <c r="BL5" s="644"/>
      <c r="BM5" s="644"/>
      <c r="BN5" s="645"/>
      <c r="BO5" s="703">
        <v>92.3</v>
      </c>
      <c r="BP5" s="703"/>
      <c r="BQ5" s="703"/>
      <c r="BR5" s="703"/>
      <c r="BS5" s="704">
        <v>266766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363940</v>
      </c>
      <c r="S6" s="644"/>
      <c r="T6" s="644"/>
      <c r="U6" s="644"/>
      <c r="V6" s="644"/>
      <c r="W6" s="644"/>
      <c r="X6" s="644"/>
      <c r="Y6" s="645"/>
      <c r="Z6" s="703">
        <v>0.7</v>
      </c>
      <c r="AA6" s="703"/>
      <c r="AB6" s="703"/>
      <c r="AC6" s="703"/>
      <c r="AD6" s="704">
        <v>363940</v>
      </c>
      <c r="AE6" s="704"/>
      <c r="AF6" s="704"/>
      <c r="AG6" s="704"/>
      <c r="AH6" s="704"/>
      <c r="AI6" s="704"/>
      <c r="AJ6" s="704"/>
      <c r="AK6" s="704"/>
      <c r="AL6" s="646">
        <v>1.1000000000000001</v>
      </c>
      <c r="AM6" s="647"/>
      <c r="AN6" s="647"/>
      <c r="AO6" s="705"/>
      <c r="AP6" s="638" t="s">
        <v>225</v>
      </c>
      <c r="AQ6" s="639"/>
      <c r="AR6" s="639"/>
      <c r="AS6" s="639"/>
      <c r="AT6" s="639"/>
      <c r="AU6" s="639"/>
      <c r="AV6" s="639"/>
      <c r="AW6" s="639"/>
      <c r="AX6" s="639"/>
      <c r="AY6" s="639"/>
      <c r="AZ6" s="639"/>
      <c r="BA6" s="639"/>
      <c r="BB6" s="639"/>
      <c r="BC6" s="639"/>
      <c r="BD6" s="639"/>
      <c r="BE6" s="639"/>
      <c r="BF6" s="640"/>
      <c r="BG6" s="641">
        <v>26596049</v>
      </c>
      <c r="BH6" s="644"/>
      <c r="BI6" s="644"/>
      <c r="BJ6" s="644"/>
      <c r="BK6" s="644"/>
      <c r="BL6" s="644"/>
      <c r="BM6" s="644"/>
      <c r="BN6" s="645"/>
      <c r="BO6" s="703">
        <v>92.3</v>
      </c>
      <c r="BP6" s="703"/>
      <c r="BQ6" s="703"/>
      <c r="BR6" s="703"/>
      <c r="BS6" s="704">
        <v>266766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377064</v>
      </c>
      <c r="CS6" s="644"/>
      <c r="CT6" s="644"/>
      <c r="CU6" s="644"/>
      <c r="CV6" s="644"/>
      <c r="CW6" s="644"/>
      <c r="CX6" s="644"/>
      <c r="CY6" s="645"/>
      <c r="CZ6" s="754">
        <v>0.7</v>
      </c>
      <c r="DA6" s="723"/>
      <c r="DB6" s="723"/>
      <c r="DC6" s="757"/>
      <c r="DD6" s="649" t="s">
        <v>176</v>
      </c>
      <c r="DE6" s="644"/>
      <c r="DF6" s="644"/>
      <c r="DG6" s="644"/>
      <c r="DH6" s="644"/>
      <c r="DI6" s="644"/>
      <c r="DJ6" s="644"/>
      <c r="DK6" s="644"/>
      <c r="DL6" s="644"/>
      <c r="DM6" s="644"/>
      <c r="DN6" s="644"/>
      <c r="DO6" s="644"/>
      <c r="DP6" s="645"/>
      <c r="DQ6" s="649">
        <v>377014</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43407</v>
      </c>
      <c r="S7" s="644"/>
      <c r="T7" s="644"/>
      <c r="U7" s="644"/>
      <c r="V7" s="644"/>
      <c r="W7" s="644"/>
      <c r="X7" s="644"/>
      <c r="Y7" s="645"/>
      <c r="Z7" s="703">
        <v>0.1</v>
      </c>
      <c r="AA7" s="703"/>
      <c r="AB7" s="703"/>
      <c r="AC7" s="703"/>
      <c r="AD7" s="704">
        <v>43407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14507574</v>
      </c>
      <c r="BH7" s="644"/>
      <c r="BI7" s="644"/>
      <c r="BJ7" s="644"/>
      <c r="BK7" s="644"/>
      <c r="BL7" s="644"/>
      <c r="BM7" s="644"/>
      <c r="BN7" s="645"/>
      <c r="BO7" s="703">
        <v>50.3</v>
      </c>
      <c r="BP7" s="703"/>
      <c r="BQ7" s="703"/>
      <c r="BR7" s="703"/>
      <c r="BS7" s="704">
        <v>266766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5795187</v>
      </c>
      <c r="CS7" s="644"/>
      <c r="CT7" s="644"/>
      <c r="CU7" s="644"/>
      <c r="CV7" s="644"/>
      <c r="CW7" s="644"/>
      <c r="CX7" s="644"/>
      <c r="CY7" s="645"/>
      <c r="CZ7" s="703">
        <v>10.9</v>
      </c>
      <c r="DA7" s="703"/>
      <c r="DB7" s="703"/>
      <c r="DC7" s="703"/>
      <c r="DD7" s="649">
        <v>173855</v>
      </c>
      <c r="DE7" s="644"/>
      <c r="DF7" s="644"/>
      <c r="DG7" s="644"/>
      <c r="DH7" s="644"/>
      <c r="DI7" s="644"/>
      <c r="DJ7" s="644"/>
      <c r="DK7" s="644"/>
      <c r="DL7" s="644"/>
      <c r="DM7" s="644"/>
      <c r="DN7" s="644"/>
      <c r="DO7" s="644"/>
      <c r="DP7" s="645"/>
      <c r="DQ7" s="649">
        <v>5188435</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166917</v>
      </c>
      <c r="S8" s="644"/>
      <c r="T8" s="644"/>
      <c r="U8" s="644"/>
      <c r="V8" s="644"/>
      <c r="W8" s="644"/>
      <c r="X8" s="644"/>
      <c r="Y8" s="645"/>
      <c r="Z8" s="703">
        <v>0.3</v>
      </c>
      <c r="AA8" s="703"/>
      <c r="AB8" s="703"/>
      <c r="AC8" s="703"/>
      <c r="AD8" s="704">
        <v>166917</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341827</v>
      </c>
      <c r="BH8" s="644"/>
      <c r="BI8" s="644"/>
      <c r="BJ8" s="644"/>
      <c r="BK8" s="644"/>
      <c r="BL8" s="644"/>
      <c r="BM8" s="644"/>
      <c r="BN8" s="645"/>
      <c r="BO8" s="703">
        <v>1.2</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23308488</v>
      </c>
      <c r="CS8" s="644"/>
      <c r="CT8" s="644"/>
      <c r="CU8" s="644"/>
      <c r="CV8" s="644"/>
      <c r="CW8" s="644"/>
      <c r="CX8" s="644"/>
      <c r="CY8" s="645"/>
      <c r="CZ8" s="703">
        <v>43.7</v>
      </c>
      <c r="DA8" s="703"/>
      <c r="DB8" s="703"/>
      <c r="DC8" s="703"/>
      <c r="DD8" s="649">
        <v>627901</v>
      </c>
      <c r="DE8" s="644"/>
      <c r="DF8" s="644"/>
      <c r="DG8" s="644"/>
      <c r="DH8" s="644"/>
      <c r="DI8" s="644"/>
      <c r="DJ8" s="644"/>
      <c r="DK8" s="644"/>
      <c r="DL8" s="644"/>
      <c r="DM8" s="644"/>
      <c r="DN8" s="644"/>
      <c r="DO8" s="644"/>
      <c r="DP8" s="645"/>
      <c r="DQ8" s="649">
        <v>11325478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195186</v>
      </c>
      <c r="S9" s="644"/>
      <c r="T9" s="644"/>
      <c r="U9" s="644"/>
      <c r="V9" s="644"/>
      <c r="W9" s="644"/>
      <c r="X9" s="644"/>
      <c r="Y9" s="645"/>
      <c r="Z9" s="703">
        <v>0.4</v>
      </c>
      <c r="AA9" s="703"/>
      <c r="AB9" s="703"/>
      <c r="AC9" s="703"/>
      <c r="AD9" s="704">
        <v>195186</v>
      </c>
      <c r="AE9" s="704"/>
      <c r="AF9" s="704"/>
      <c r="AG9" s="704"/>
      <c r="AH9" s="704"/>
      <c r="AI9" s="704"/>
      <c r="AJ9" s="704"/>
      <c r="AK9" s="704"/>
      <c r="AL9" s="646">
        <v>0.6</v>
      </c>
      <c r="AM9" s="647"/>
      <c r="AN9" s="647"/>
      <c r="AO9" s="705"/>
      <c r="AP9" s="638" t="s">
        <v>234</v>
      </c>
      <c r="AQ9" s="639"/>
      <c r="AR9" s="639"/>
      <c r="AS9" s="639"/>
      <c r="AT9" s="639"/>
      <c r="AU9" s="639"/>
      <c r="AV9" s="639"/>
      <c r="AW9" s="639"/>
      <c r="AX9" s="639"/>
      <c r="AY9" s="639"/>
      <c r="AZ9" s="639"/>
      <c r="BA9" s="639"/>
      <c r="BB9" s="639"/>
      <c r="BC9" s="639"/>
      <c r="BD9" s="639"/>
      <c r="BE9" s="639"/>
      <c r="BF9" s="640"/>
      <c r="BG9" s="641">
        <v>12295967</v>
      </c>
      <c r="BH9" s="644"/>
      <c r="BI9" s="644"/>
      <c r="BJ9" s="644"/>
      <c r="BK9" s="644"/>
      <c r="BL9" s="644"/>
      <c r="BM9" s="644"/>
      <c r="BN9" s="645"/>
      <c r="BO9" s="703">
        <v>42.7</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4927960</v>
      </c>
      <c r="CS9" s="644"/>
      <c r="CT9" s="644"/>
      <c r="CU9" s="644"/>
      <c r="CV9" s="644"/>
      <c r="CW9" s="644"/>
      <c r="CX9" s="644"/>
      <c r="CY9" s="645"/>
      <c r="CZ9" s="703">
        <v>9.1999999999999993</v>
      </c>
      <c r="DA9" s="703"/>
      <c r="DB9" s="703"/>
      <c r="DC9" s="703"/>
      <c r="DD9" s="649">
        <v>225707</v>
      </c>
      <c r="DE9" s="644"/>
      <c r="DF9" s="644"/>
      <c r="DG9" s="644"/>
      <c r="DH9" s="644"/>
      <c r="DI9" s="644"/>
      <c r="DJ9" s="644"/>
      <c r="DK9" s="644"/>
      <c r="DL9" s="644"/>
      <c r="DM9" s="644"/>
      <c r="DN9" s="644"/>
      <c r="DO9" s="644"/>
      <c r="DP9" s="645"/>
      <c r="DQ9" s="649">
        <v>4316835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176</v>
      </c>
      <c r="AA10" s="703"/>
      <c r="AB10" s="703"/>
      <c r="AC10" s="703"/>
      <c r="AD10" s="704" t="s">
        <v>176</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469899</v>
      </c>
      <c r="BH10" s="644"/>
      <c r="BI10" s="644"/>
      <c r="BJ10" s="644"/>
      <c r="BK10" s="644"/>
      <c r="BL10" s="644"/>
      <c r="BM10" s="644"/>
      <c r="BN10" s="645"/>
      <c r="BO10" s="703">
        <v>1.6</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11080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11080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176</v>
      </c>
      <c r="AA11" s="703"/>
      <c r="AB11" s="703"/>
      <c r="AC11" s="703"/>
      <c r="AD11" s="704" t="s">
        <v>121</v>
      </c>
      <c r="AE11" s="704"/>
      <c r="AF11" s="704"/>
      <c r="AG11" s="704"/>
      <c r="AH11" s="704"/>
      <c r="AI11" s="704"/>
      <c r="AJ11" s="704"/>
      <c r="AK11" s="704"/>
      <c r="AL11" s="646" t="s">
        <v>240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1399881</v>
      </c>
      <c r="BH11" s="644"/>
      <c r="BI11" s="644"/>
      <c r="BJ11" s="644"/>
      <c r="BK11" s="644"/>
      <c r="BL11" s="644"/>
      <c r="BM11" s="644"/>
      <c r="BN11" s="645"/>
      <c r="BO11" s="703">
        <v>4.9000000000000004</v>
      </c>
      <c r="BP11" s="703"/>
      <c r="BQ11" s="703"/>
      <c r="BR11" s="703"/>
      <c r="BS11" s="649">
        <v>266766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315913</v>
      </c>
      <c r="CS11" s="644"/>
      <c r="CT11" s="644"/>
      <c r="CU11" s="644"/>
      <c r="CV11" s="644"/>
      <c r="CW11" s="644"/>
      <c r="CX11" s="644"/>
      <c r="CY11" s="645"/>
      <c r="CZ11" s="703">
        <v>0.6</v>
      </c>
      <c r="DA11" s="703"/>
      <c r="DB11" s="703"/>
      <c r="DC11" s="703"/>
      <c r="DD11" s="649">
        <v>25525</v>
      </c>
      <c r="DE11" s="644"/>
      <c r="DF11" s="644"/>
      <c r="DG11" s="644"/>
      <c r="DH11" s="644"/>
      <c r="DI11" s="644"/>
      <c r="DJ11" s="644"/>
      <c r="DK11" s="644"/>
      <c r="DL11" s="644"/>
      <c r="DM11" s="644"/>
      <c r="DN11" s="644"/>
      <c r="DO11" s="644"/>
      <c r="DP11" s="645"/>
      <c r="DQ11" s="649">
        <v>278658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3069342</v>
      </c>
      <c r="S12" s="644"/>
      <c r="T12" s="644"/>
      <c r="U12" s="644"/>
      <c r="V12" s="644"/>
      <c r="W12" s="644"/>
      <c r="X12" s="644"/>
      <c r="Y12" s="645"/>
      <c r="Z12" s="703">
        <v>5.5</v>
      </c>
      <c r="AA12" s="703"/>
      <c r="AB12" s="703"/>
      <c r="AC12" s="703"/>
      <c r="AD12" s="704">
        <v>3069342</v>
      </c>
      <c r="AE12" s="704"/>
      <c r="AF12" s="704"/>
      <c r="AG12" s="704"/>
      <c r="AH12" s="704"/>
      <c r="AI12" s="704"/>
      <c r="AJ12" s="704"/>
      <c r="AK12" s="704"/>
      <c r="AL12" s="646">
        <v>9.4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10737381</v>
      </c>
      <c r="BH12" s="644"/>
      <c r="BI12" s="644"/>
      <c r="BJ12" s="644"/>
      <c r="BK12" s="644"/>
      <c r="BL12" s="644"/>
      <c r="BM12" s="644"/>
      <c r="BN12" s="645"/>
      <c r="BO12" s="703">
        <v>37.200000000000003</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509294</v>
      </c>
      <c r="CS12" s="644"/>
      <c r="CT12" s="644"/>
      <c r="CU12" s="644"/>
      <c r="CV12" s="644"/>
      <c r="CW12" s="644"/>
      <c r="CX12" s="644"/>
      <c r="CY12" s="645"/>
      <c r="CZ12" s="703">
        <v>1</v>
      </c>
      <c r="DA12" s="703"/>
      <c r="DB12" s="703"/>
      <c r="DC12" s="703"/>
      <c r="DD12" s="649" t="s">
        <v>121</v>
      </c>
      <c r="DE12" s="644"/>
      <c r="DF12" s="644"/>
      <c r="DG12" s="644"/>
      <c r="DH12" s="644"/>
      <c r="DI12" s="644"/>
      <c r="DJ12" s="644"/>
      <c r="DK12" s="644"/>
      <c r="DL12" s="644"/>
      <c r="DM12" s="644"/>
      <c r="DN12" s="644"/>
      <c r="DO12" s="644"/>
      <c r="DP12" s="645"/>
      <c r="DQ12" s="649">
        <v>198945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49586</v>
      </c>
      <c r="S13" s="644"/>
      <c r="T13" s="644"/>
      <c r="U13" s="644"/>
      <c r="V13" s="644"/>
      <c r="W13" s="644"/>
      <c r="X13" s="644"/>
      <c r="Y13" s="645"/>
      <c r="Z13" s="703">
        <v>0.1</v>
      </c>
      <c r="AA13" s="703"/>
      <c r="AB13" s="703"/>
      <c r="AC13" s="703"/>
      <c r="AD13" s="704">
        <v>49586</v>
      </c>
      <c r="AE13" s="704"/>
      <c r="AF13" s="704"/>
      <c r="AG13" s="704"/>
      <c r="AH13" s="704"/>
      <c r="AI13" s="704"/>
      <c r="AJ13" s="704"/>
      <c r="AK13" s="704"/>
      <c r="AL13" s="646">
        <v>0.2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10724899</v>
      </c>
      <c r="BH13" s="644"/>
      <c r="BI13" s="644"/>
      <c r="BJ13" s="644"/>
      <c r="BK13" s="644"/>
      <c r="BL13" s="644"/>
      <c r="BM13" s="644"/>
      <c r="BN13" s="645"/>
      <c r="BO13" s="703">
        <v>37.200000000000003</v>
      </c>
      <c r="BP13" s="703"/>
      <c r="BQ13" s="703"/>
      <c r="BR13" s="703"/>
      <c r="BS13" s="649" t="s">
        <v>240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3586217</v>
      </c>
      <c r="CS13" s="644"/>
      <c r="CT13" s="644"/>
      <c r="CU13" s="644"/>
      <c r="CV13" s="644"/>
      <c r="CW13" s="644"/>
      <c r="CX13" s="644"/>
      <c r="CY13" s="645"/>
      <c r="CZ13" s="703">
        <v>6.7</v>
      </c>
      <c r="DA13" s="703"/>
      <c r="DB13" s="703"/>
      <c r="DC13" s="703"/>
      <c r="DD13" s="649">
        <v>1212542</v>
      </c>
      <c r="DE13" s="644"/>
      <c r="DF13" s="644"/>
      <c r="DG13" s="644"/>
      <c r="DH13" s="644"/>
      <c r="DI13" s="644"/>
      <c r="DJ13" s="644"/>
      <c r="DK13" s="644"/>
      <c r="DL13" s="644"/>
      <c r="DM13" s="644"/>
      <c r="DN13" s="644"/>
      <c r="DO13" s="644"/>
      <c r="DP13" s="645"/>
      <c r="DQ13" s="649">
        <v>2738676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240</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222343</v>
      </c>
      <c r="BH14" s="644"/>
      <c r="BI14" s="644"/>
      <c r="BJ14" s="644"/>
      <c r="BK14" s="644"/>
      <c r="BL14" s="644"/>
      <c r="BM14" s="644"/>
      <c r="BN14" s="645"/>
      <c r="BO14" s="703">
        <v>0.8</v>
      </c>
      <c r="BP14" s="703"/>
      <c r="BQ14" s="703"/>
      <c r="BR14" s="703"/>
      <c r="BS14" s="649" t="s">
        <v>176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2247401</v>
      </c>
      <c r="CS14" s="644"/>
      <c r="CT14" s="644"/>
      <c r="CU14" s="644"/>
      <c r="CV14" s="644"/>
      <c r="CW14" s="644"/>
      <c r="CX14" s="644"/>
      <c r="CY14" s="645"/>
      <c r="CZ14" s="703">
        <v>4.2</v>
      </c>
      <c r="DA14" s="703"/>
      <c r="DB14" s="703"/>
      <c r="DC14" s="703"/>
      <c r="DD14" s="649">
        <v>276848</v>
      </c>
      <c r="DE14" s="644"/>
      <c r="DF14" s="644"/>
      <c r="DG14" s="644"/>
      <c r="DH14" s="644"/>
      <c r="DI14" s="644"/>
      <c r="DJ14" s="644"/>
      <c r="DK14" s="644"/>
      <c r="DL14" s="644"/>
      <c r="DM14" s="644"/>
      <c r="DN14" s="644"/>
      <c r="DO14" s="644"/>
      <c r="DP14" s="645"/>
      <c r="DQ14" s="649">
        <v>2030026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145189</v>
      </c>
      <c r="S15" s="644"/>
      <c r="T15" s="644"/>
      <c r="U15" s="644"/>
      <c r="V15" s="644"/>
      <c r="W15" s="644"/>
      <c r="X15" s="644"/>
      <c r="Y15" s="645"/>
      <c r="Z15" s="703">
        <v>0.3</v>
      </c>
      <c r="AA15" s="703"/>
      <c r="AB15" s="703"/>
      <c r="AC15" s="703"/>
      <c r="AD15" s="704">
        <v>145189</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1128751</v>
      </c>
      <c r="BH15" s="644"/>
      <c r="BI15" s="644"/>
      <c r="BJ15" s="644"/>
      <c r="BK15" s="644"/>
      <c r="BL15" s="644"/>
      <c r="BM15" s="644"/>
      <c r="BN15" s="645"/>
      <c r="BO15" s="703">
        <v>3.9</v>
      </c>
      <c r="BP15" s="703"/>
      <c r="BQ15" s="703"/>
      <c r="BR15" s="703"/>
      <c r="BS15" s="649" t="s">
        <v>240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6742924</v>
      </c>
      <c r="CS15" s="644"/>
      <c r="CT15" s="644"/>
      <c r="CU15" s="644"/>
      <c r="CV15" s="644"/>
      <c r="CW15" s="644"/>
      <c r="CX15" s="644"/>
      <c r="CY15" s="645"/>
      <c r="CZ15" s="703">
        <v>12.6</v>
      </c>
      <c r="DA15" s="703"/>
      <c r="DB15" s="703"/>
      <c r="DC15" s="703"/>
      <c r="DD15" s="649">
        <v>1186651</v>
      </c>
      <c r="DE15" s="644"/>
      <c r="DF15" s="644"/>
      <c r="DG15" s="644"/>
      <c r="DH15" s="644"/>
      <c r="DI15" s="644"/>
      <c r="DJ15" s="644"/>
      <c r="DK15" s="644"/>
      <c r="DL15" s="644"/>
      <c r="DM15" s="644"/>
      <c r="DN15" s="644"/>
      <c r="DO15" s="644"/>
      <c r="DP15" s="645"/>
      <c r="DQ15" s="649">
        <v>4685853</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176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240</v>
      </c>
      <c r="BP16" s="703"/>
      <c r="BQ16" s="703"/>
      <c r="BR16" s="703"/>
      <c r="BS16" s="649" t="s">
        <v>176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294</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294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159640</v>
      </c>
      <c r="S17" s="644"/>
      <c r="T17" s="644"/>
      <c r="U17" s="644"/>
      <c r="V17" s="644"/>
      <c r="W17" s="644"/>
      <c r="X17" s="644"/>
      <c r="Y17" s="645"/>
      <c r="Z17" s="703">
        <v>0.3</v>
      </c>
      <c r="AA17" s="703"/>
      <c r="AB17" s="703"/>
      <c r="AC17" s="703"/>
      <c r="AD17" s="704">
        <v>159640</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240</v>
      </c>
      <c r="BH17" s="644"/>
      <c r="BI17" s="644"/>
      <c r="BJ17" s="644"/>
      <c r="BK17" s="644"/>
      <c r="BL17" s="644"/>
      <c r="BM17" s="644"/>
      <c r="BN17" s="645"/>
      <c r="BO17" s="703" t="s">
        <v>240</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5493990</v>
      </c>
      <c r="CS17" s="644"/>
      <c r="CT17" s="644"/>
      <c r="CU17" s="644"/>
      <c r="CV17" s="644"/>
      <c r="CW17" s="644"/>
      <c r="CX17" s="644"/>
      <c r="CY17" s="645"/>
      <c r="CZ17" s="703">
        <v>10.3</v>
      </c>
      <c r="DA17" s="703"/>
      <c r="DB17" s="703"/>
      <c r="DC17" s="703"/>
      <c r="DD17" s="649" t="s">
        <v>121</v>
      </c>
      <c r="DE17" s="644"/>
      <c r="DF17" s="644"/>
      <c r="DG17" s="644"/>
      <c r="DH17" s="644"/>
      <c r="DI17" s="644"/>
      <c r="DJ17" s="644"/>
      <c r="DK17" s="644"/>
      <c r="DL17" s="644"/>
      <c r="DM17" s="644"/>
      <c r="DN17" s="644"/>
      <c r="DO17" s="644"/>
      <c r="DP17" s="645"/>
      <c r="DQ17" s="649">
        <v>5479117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1409644</v>
      </c>
      <c r="S18" s="644"/>
      <c r="T18" s="644"/>
      <c r="U18" s="644"/>
      <c r="V18" s="644"/>
      <c r="W18" s="644"/>
      <c r="X18" s="644"/>
      <c r="Y18" s="645"/>
      <c r="Z18" s="703">
        <v>2.5</v>
      </c>
      <c r="AA18" s="703"/>
      <c r="AB18" s="703"/>
      <c r="AC18" s="703"/>
      <c r="AD18" s="704">
        <v>1174570</v>
      </c>
      <c r="AE18" s="704"/>
      <c r="AF18" s="704"/>
      <c r="AG18" s="704"/>
      <c r="AH18" s="704"/>
      <c r="AI18" s="704"/>
      <c r="AJ18" s="704"/>
      <c r="AK18" s="704"/>
      <c r="AL18" s="646">
        <v>3.6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240</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240</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1174570</v>
      </c>
      <c r="S19" s="644"/>
      <c r="T19" s="644"/>
      <c r="U19" s="644"/>
      <c r="V19" s="644"/>
      <c r="W19" s="644"/>
      <c r="X19" s="644"/>
      <c r="Y19" s="645"/>
      <c r="Z19" s="703">
        <v>2.1</v>
      </c>
      <c r="AA19" s="703"/>
      <c r="AB19" s="703"/>
      <c r="AC19" s="703"/>
      <c r="AD19" s="704">
        <v>1174570</v>
      </c>
      <c r="AE19" s="704"/>
      <c r="AF19" s="704"/>
      <c r="AG19" s="704"/>
      <c r="AH19" s="704"/>
      <c r="AI19" s="704"/>
      <c r="AJ19" s="704"/>
      <c r="AK19" s="704"/>
      <c r="AL19" s="646">
        <v>3.6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2231037</v>
      </c>
      <c r="BH19" s="644"/>
      <c r="BI19" s="644"/>
      <c r="BJ19" s="644"/>
      <c r="BK19" s="644"/>
      <c r="BL19" s="644"/>
      <c r="BM19" s="644"/>
      <c r="BN19" s="645"/>
      <c r="BO19" s="703">
        <v>7.7</v>
      </c>
      <c r="BP19" s="703"/>
      <c r="BQ19" s="703"/>
      <c r="BR19" s="703"/>
      <c r="BS19" s="649" t="s">
        <v>121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240</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225755</v>
      </c>
      <c r="S20" s="644"/>
      <c r="T20" s="644"/>
      <c r="U20" s="644"/>
      <c r="V20" s="644"/>
      <c r="W20" s="644"/>
      <c r="X20" s="644"/>
      <c r="Y20" s="645"/>
      <c r="Z20" s="703">
        <v>0.4</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2231037</v>
      </c>
      <c r="BH20" s="644"/>
      <c r="BI20" s="644"/>
      <c r="BJ20" s="644"/>
      <c r="BK20" s="644"/>
      <c r="BL20" s="644"/>
      <c r="BM20" s="644"/>
      <c r="BN20" s="645"/>
      <c r="BO20" s="703">
        <v>7.7</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53315812</v>
      </c>
      <c r="CS20" s="644"/>
      <c r="CT20" s="644"/>
      <c r="CU20" s="644"/>
      <c r="CV20" s="644"/>
      <c r="CW20" s="644"/>
      <c r="CX20" s="644"/>
      <c r="CY20" s="645"/>
      <c r="CZ20" s="703">
        <v>100</v>
      </c>
      <c r="DA20" s="703"/>
      <c r="DB20" s="703"/>
      <c r="DC20" s="703"/>
      <c r="DD20" s="649">
        <v>3729029</v>
      </c>
      <c r="DE20" s="644"/>
      <c r="DF20" s="644"/>
      <c r="DG20" s="644"/>
      <c r="DH20" s="644"/>
      <c r="DI20" s="644"/>
      <c r="DJ20" s="644"/>
      <c r="DK20" s="644"/>
      <c r="DL20" s="644"/>
      <c r="DM20" s="644"/>
      <c r="DN20" s="644"/>
      <c r="DO20" s="644"/>
      <c r="DP20" s="645"/>
      <c r="DQ20" s="649">
        <v>36630411</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9319</v>
      </c>
      <c r="S21" s="644"/>
      <c r="T21" s="644"/>
      <c r="U21" s="644"/>
      <c r="V21" s="644"/>
      <c r="W21" s="644"/>
      <c r="X21" s="644"/>
      <c r="Y21" s="645"/>
      <c r="Z21" s="703">
        <v>0</v>
      </c>
      <c r="AA21" s="703"/>
      <c r="AB21" s="703"/>
      <c r="AC21" s="703"/>
      <c r="AD21" s="704" t="s">
        <v>176</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1510</v>
      </c>
      <c r="BH21" s="644"/>
      <c r="BI21" s="644"/>
      <c r="BJ21" s="644"/>
      <c r="BK21" s="644"/>
      <c r="BL21" s="644"/>
      <c r="BM21" s="644"/>
      <c r="BN21" s="645"/>
      <c r="BO21" s="703">
        <v>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34429937</v>
      </c>
      <c r="S22" s="644"/>
      <c r="T22" s="644"/>
      <c r="U22" s="644"/>
      <c r="V22" s="644"/>
      <c r="W22" s="644"/>
      <c r="X22" s="644"/>
      <c r="Y22" s="645"/>
      <c r="Z22" s="703">
        <v>62</v>
      </c>
      <c r="AA22" s="703"/>
      <c r="AB22" s="703"/>
      <c r="AC22" s="703"/>
      <c r="AD22" s="704">
        <v>31965336</v>
      </c>
      <c r="AE22" s="704"/>
      <c r="AF22" s="704"/>
      <c r="AG22" s="704"/>
      <c r="AH22" s="704"/>
      <c r="AI22" s="704"/>
      <c r="AJ22" s="704"/>
      <c r="AK22" s="704"/>
      <c r="AL22" s="646">
        <v>97.5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176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19658</v>
      </c>
      <c r="S23" s="644"/>
      <c r="T23" s="644"/>
      <c r="U23" s="644"/>
      <c r="V23" s="644"/>
      <c r="W23" s="644"/>
      <c r="X23" s="644"/>
      <c r="Y23" s="645"/>
      <c r="Z23" s="703">
        <v>0</v>
      </c>
      <c r="AA23" s="703"/>
      <c r="AB23" s="703"/>
      <c r="AC23" s="703"/>
      <c r="AD23" s="704">
        <v>19658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2229527</v>
      </c>
      <c r="BH23" s="644"/>
      <c r="BI23" s="644"/>
      <c r="BJ23" s="644"/>
      <c r="BK23" s="644"/>
      <c r="BL23" s="644"/>
      <c r="BM23" s="644"/>
      <c r="BN23" s="645"/>
      <c r="BO23" s="703">
        <v>7.7</v>
      </c>
      <c r="BP23" s="703"/>
      <c r="BQ23" s="703"/>
      <c r="BR23" s="703"/>
      <c r="BS23" s="649" t="s">
        <v>240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527130</v>
      </c>
      <c r="S24" s="644"/>
      <c r="T24" s="644"/>
      <c r="U24" s="644"/>
      <c r="V24" s="644"/>
      <c r="W24" s="644"/>
      <c r="X24" s="644"/>
      <c r="Y24" s="645"/>
      <c r="Z24" s="703">
        <v>0.9</v>
      </c>
      <c r="AA24" s="703"/>
      <c r="AB24" s="703"/>
      <c r="AC24" s="703"/>
      <c r="AD24" s="704" t="s">
        <v>121</v>
      </c>
      <c r="AE24" s="704"/>
      <c r="AF24" s="704"/>
      <c r="AG24" s="704"/>
      <c r="AH24" s="704"/>
      <c r="AI24" s="704"/>
      <c r="AJ24" s="704"/>
      <c r="AK24" s="704"/>
      <c r="AL24" s="646" t="s">
        <v>240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176</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30886808</v>
      </c>
      <c r="CS24" s="707"/>
      <c r="CT24" s="707"/>
      <c r="CU24" s="707"/>
      <c r="CV24" s="707"/>
      <c r="CW24" s="707"/>
      <c r="CX24" s="707"/>
      <c r="CY24" s="753"/>
      <c r="CZ24" s="754">
        <v>57.9</v>
      </c>
      <c r="DA24" s="723"/>
      <c r="DB24" s="723"/>
      <c r="DC24" s="757"/>
      <c r="DD24" s="752">
        <v>20172694</v>
      </c>
      <c r="DE24" s="707"/>
      <c r="DF24" s="707"/>
      <c r="DG24" s="707"/>
      <c r="DH24" s="707"/>
      <c r="DI24" s="707"/>
      <c r="DJ24" s="707"/>
      <c r="DK24" s="753"/>
      <c r="DL24" s="752">
        <v>20158641</v>
      </c>
      <c r="DM24" s="707"/>
      <c r="DN24" s="707"/>
      <c r="DO24" s="707"/>
      <c r="DP24" s="707"/>
      <c r="DQ24" s="707"/>
      <c r="DR24" s="707"/>
      <c r="DS24" s="707"/>
      <c r="DT24" s="707"/>
      <c r="DU24" s="707"/>
      <c r="DV24" s="753"/>
      <c r="DW24" s="754">
        <v>58.8</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924310</v>
      </c>
      <c r="S25" s="644"/>
      <c r="T25" s="644"/>
      <c r="U25" s="644"/>
      <c r="V25" s="644"/>
      <c r="W25" s="644"/>
      <c r="X25" s="644"/>
      <c r="Y25" s="645"/>
      <c r="Z25" s="703">
        <v>1.7</v>
      </c>
      <c r="AA25" s="703"/>
      <c r="AB25" s="703"/>
      <c r="AC25" s="703"/>
      <c r="AD25" s="704">
        <v>270318</v>
      </c>
      <c r="AE25" s="704"/>
      <c r="AF25" s="704"/>
      <c r="AG25" s="704"/>
      <c r="AH25" s="704"/>
      <c r="AI25" s="704"/>
      <c r="AJ25" s="704"/>
      <c r="AK25" s="704"/>
      <c r="AL25" s="646">
        <v>0.8</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176</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10932843</v>
      </c>
      <c r="CS25" s="642"/>
      <c r="CT25" s="642"/>
      <c r="CU25" s="642"/>
      <c r="CV25" s="642"/>
      <c r="CW25" s="642"/>
      <c r="CX25" s="642"/>
      <c r="CY25" s="643"/>
      <c r="CZ25" s="646">
        <v>20.5</v>
      </c>
      <c r="DA25" s="675"/>
      <c r="DB25" s="675"/>
      <c r="DC25" s="676"/>
      <c r="DD25" s="649">
        <v>10186831</v>
      </c>
      <c r="DE25" s="642"/>
      <c r="DF25" s="642"/>
      <c r="DG25" s="642"/>
      <c r="DH25" s="642"/>
      <c r="DI25" s="642"/>
      <c r="DJ25" s="642"/>
      <c r="DK25" s="643"/>
      <c r="DL25" s="649">
        <v>10173437</v>
      </c>
      <c r="DM25" s="642"/>
      <c r="DN25" s="642"/>
      <c r="DO25" s="642"/>
      <c r="DP25" s="642"/>
      <c r="DQ25" s="642"/>
      <c r="DR25" s="642"/>
      <c r="DS25" s="642"/>
      <c r="DT25" s="642"/>
      <c r="DU25" s="642"/>
      <c r="DV25" s="643"/>
      <c r="DW25" s="646">
        <v>29.7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833206</v>
      </c>
      <c r="S26" s="644"/>
      <c r="T26" s="644"/>
      <c r="U26" s="644"/>
      <c r="V26" s="644"/>
      <c r="W26" s="644"/>
      <c r="X26" s="644"/>
      <c r="Y26" s="645"/>
      <c r="Z26" s="703">
        <v>1.5</v>
      </c>
      <c r="AA26" s="703"/>
      <c r="AB26" s="703"/>
      <c r="AC26" s="703"/>
      <c r="AD26" s="704" t="s">
        <v>176</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240</v>
      </c>
      <c r="BH26" s="644"/>
      <c r="BI26" s="644"/>
      <c r="BJ26" s="644"/>
      <c r="BK26" s="644"/>
      <c r="BL26" s="644"/>
      <c r="BM26" s="644"/>
      <c r="BN26" s="645"/>
      <c r="BO26" s="703" t="s">
        <v>121</v>
      </c>
      <c r="BP26" s="703"/>
      <c r="BQ26" s="703"/>
      <c r="BR26" s="703"/>
      <c r="BS26" s="649" t="s">
        <v>240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7704530</v>
      </c>
      <c r="CS26" s="644"/>
      <c r="CT26" s="644"/>
      <c r="CU26" s="644"/>
      <c r="CV26" s="644"/>
      <c r="CW26" s="644"/>
      <c r="CX26" s="644"/>
      <c r="CY26" s="645"/>
      <c r="CZ26" s="646">
        <v>14.5</v>
      </c>
      <c r="DA26" s="675"/>
      <c r="DB26" s="675"/>
      <c r="DC26" s="676"/>
      <c r="DD26" s="649">
        <v>6980210</v>
      </c>
      <c r="DE26" s="644"/>
      <c r="DF26" s="644"/>
      <c r="DG26" s="644"/>
      <c r="DH26" s="644"/>
      <c r="DI26" s="644"/>
      <c r="DJ26" s="644"/>
      <c r="DK26" s="645"/>
      <c r="DL26" s="649" t="s">
        <v>121</v>
      </c>
      <c r="DM26" s="644"/>
      <c r="DN26" s="644"/>
      <c r="DO26" s="644"/>
      <c r="DP26" s="644"/>
      <c r="DQ26" s="644"/>
      <c r="DR26" s="644"/>
      <c r="DS26" s="644"/>
      <c r="DT26" s="644"/>
      <c r="DU26" s="644"/>
      <c r="DV26" s="645"/>
      <c r="DW26" s="646" t="s">
        <v>240</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8604088</v>
      </c>
      <c r="S27" s="644"/>
      <c r="T27" s="644"/>
      <c r="U27" s="644"/>
      <c r="V27" s="644"/>
      <c r="W27" s="644"/>
      <c r="X27" s="644"/>
      <c r="Y27" s="645"/>
      <c r="Z27" s="703">
        <v>15.5</v>
      </c>
      <c r="AA27" s="703"/>
      <c r="AB27" s="703"/>
      <c r="AC27" s="703"/>
      <c r="AD27" s="704" t="s">
        <v>240</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28827086</v>
      </c>
      <c r="BH27" s="644"/>
      <c r="BI27" s="644"/>
      <c r="BJ27" s="644"/>
      <c r="BK27" s="644"/>
      <c r="BL27" s="644"/>
      <c r="BM27" s="644"/>
      <c r="BN27" s="645"/>
      <c r="BO27" s="703">
        <v>100</v>
      </c>
      <c r="BP27" s="703"/>
      <c r="BQ27" s="703"/>
      <c r="BR27" s="703"/>
      <c r="BS27" s="649">
        <v>266766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14459975</v>
      </c>
      <c r="CS27" s="642"/>
      <c r="CT27" s="642"/>
      <c r="CU27" s="642"/>
      <c r="CV27" s="642"/>
      <c r="CW27" s="642"/>
      <c r="CX27" s="642"/>
      <c r="CY27" s="643"/>
      <c r="CZ27" s="646">
        <v>27.1</v>
      </c>
      <c r="DA27" s="675"/>
      <c r="DB27" s="675"/>
      <c r="DC27" s="676"/>
      <c r="DD27" s="649">
        <v>4506746</v>
      </c>
      <c r="DE27" s="642"/>
      <c r="DF27" s="642"/>
      <c r="DG27" s="642"/>
      <c r="DH27" s="642"/>
      <c r="DI27" s="642"/>
      <c r="DJ27" s="642"/>
      <c r="DK27" s="643"/>
      <c r="DL27" s="649">
        <v>4506087</v>
      </c>
      <c r="DM27" s="642"/>
      <c r="DN27" s="642"/>
      <c r="DO27" s="642"/>
      <c r="DP27" s="642"/>
      <c r="DQ27" s="642"/>
      <c r="DR27" s="642"/>
      <c r="DS27" s="642"/>
      <c r="DT27" s="642"/>
      <c r="DU27" s="642"/>
      <c r="DV27" s="643"/>
      <c r="DW27" s="646">
        <v>13.1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375361</v>
      </c>
      <c r="S28" s="644"/>
      <c r="T28" s="644"/>
      <c r="U28" s="644"/>
      <c r="V28" s="644"/>
      <c r="W28" s="644"/>
      <c r="X28" s="644"/>
      <c r="Y28" s="645"/>
      <c r="Z28" s="703">
        <v>0.7</v>
      </c>
      <c r="AA28" s="703"/>
      <c r="AB28" s="703"/>
      <c r="AC28" s="703"/>
      <c r="AD28" s="704">
        <v>375361</v>
      </c>
      <c r="AE28" s="704"/>
      <c r="AF28" s="704"/>
      <c r="AG28" s="704"/>
      <c r="AH28" s="704"/>
      <c r="AI28" s="704"/>
      <c r="AJ28" s="704"/>
      <c r="AK28" s="704"/>
      <c r="AL28" s="646">
        <v>1.1000000000000001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5493990</v>
      </c>
      <c r="CS28" s="644"/>
      <c r="CT28" s="644"/>
      <c r="CU28" s="644"/>
      <c r="CV28" s="644"/>
      <c r="CW28" s="644"/>
      <c r="CX28" s="644"/>
      <c r="CY28" s="645"/>
      <c r="CZ28" s="646">
        <v>10.3</v>
      </c>
      <c r="DA28" s="675"/>
      <c r="DB28" s="675"/>
      <c r="DC28" s="676"/>
      <c r="DD28" s="649">
        <v>5479117</v>
      </c>
      <c r="DE28" s="644"/>
      <c r="DF28" s="644"/>
      <c r="DG28" s="644"/>
      <c r="DH28" s="644"/>
      <c r="DI28" s="644"/>
      <c r="DJ28" s="644"/>
      <c r="DK28" s="645"/>
      <c r="DL28" s="649">
        <v>5479117</v>
      </c>
      <c r="DM28" s="644"/>
      <c r="DN28" s="644"/>
      <c r="DO28" s="644"/>
      <c r="DP28" s="644"/>
      <c r="DQ28" s="644"/>
      <c r="DR28" s="644"/>
      <c r="DS28" s="644"/>
      <c r="DT28" s="644"/>
      <c r="DU28" s="644"/>
      <c r="DV28" s="645"/>
      <c r="DW28" s="646">
        <v>16</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3430335</v>
      </c>
      <c r="S29" s="644"/>
      <c r="T29" s="644"/>
      <c r="U29" s="644"/>
      <c r="V29" s="644"/>
      <c r="W29" s="644"/>
      <c r="X29" s="644"/>
      <c r="Y29" s="645"/>
      <c r="Z29" s="703">
        <v>6.2</v>
      </c>
      <c r="AA29" s="703"/>
      <c r="AB29" s="703"/>
      <c r="AC29" s="703"/>
      <c r="AD29" s="704" t="s">
        <v>240</v>
      </c>
      <c r="AE29" s="704"/>
      <c r="AF29" s="704"/>
      <c r="AG29" s="704"/>
      <c r="AH29" s="704"/>
      <c r="AI29" s="704"/>
      <c r="AJ29" s="704"/>
      <c r="AK29" s="704"/>
      <c r="AL29" s="646" t="s">
        <v>176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5493990</v>
      </c>
      <c r="CS29" s="642"/>
      <c r="CT29" s="642"/>
      <c r="CU29" s="642"/>
      <c r="CV29" s="642"/>
      <c r="CW29" s="642"/>
      <c r="CX29" s="642"/>
      <c r="CY29" s="643"/>
      <c r="CZ29" s="646">
        <v>10.3</v>
      </c>
      <c r="DA29" s="675"/>
      <c r="DB29" s="675"/>
      <c r="DC29" s="676"/>
      <c r="DD29" s="649">
        <v>5479117</v>
      </c>
      <c r="DE29" s="642"/>
      <c r="DF29" s="642"/>
      <c r="DG29" s="642"/>
      <c r="DH29" s="642"/>
      <c r="DI29" s="642"/>
      <c r="DJ29" s="642"/>
      <c r="DK29" s="643"/>
      <c r="DL29" s="649">
        <v>5479117</v>
      </c>
      <c r="DM29" s="642"/>
      <c r="DN29" s="642"/>
      <c r="DO29" s="642"/>
      <c r="DP29" s="642"/>
      <c r="DQ29" s="642"/>
      <c r="DR29" s="642"/>
      <c r="DS29" s="642"/>
      <c r="DT29" s="642"/>
      <c r="DU29" s="642"/>
      <c r="DV29" s="643"/>
      <c r="DW29" s="646">
        <v>16</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37663</v>
      </c>
      <c r="S30" s="644"/>
      <c r="T30" s="644"/>
      <c r="U30" s="644"/>
      <c r="V30" s="644"/>
      <c r="W30" s="644"/>
      <c r="X30" s="644"/>
      <c r="Y30" s="645"/>
      <c r="Z30" s="703">
        <v>0.1</v>
      </c>
      <c r="AA30" s="703"/>
      <c r="AB30" s="703"/>
      <c r="AC30" s="703"/>
      <c r="AD30" s="704">
        <v>14511</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98.9</v>
      </c>
      <c r="BH30" s="722"/>
      <c r="BI30" s="722"/>
      <c r="BJ30" s="722"/>
      <c r="BK30" s="722"/>
      <c r="BL30" s="722"/>
      <c r="BM30" s="723">
        <v>95.5</v>
      </c>
      <c r="BN30" s="722"/>
      <c r="BO30" s="722"/>
      <c r="BP30" s="722"/>
      <c r="BQ30" s="724"/>
      <c r="BR30" s="721">
        <v>98.6</v>
      </c>
      <c r="BS30" s="722"/>
      <c r="BT30" s="722"/>
      <c r="BU30" s="722"/>
      <c r="BV30" s="722"/>
      <c r="BW30" s="722"/>
      <c r="BX30" s="723">
        <v>94.5</v>
      </c>
      <c r="BY30" s="722"/>
      <c r="BZ30" s="722"/>
      <c r="CA30" s="722"/>
      <c r="CB30" s="724"/>
      <c r="CD30" s="727"/>
      <c r="CE30" s="728"/>
      <c r="CF30" s="685" t="s">
        <v>304</v>
      </c>
      <c r="CG30" s="682"/>
      <c r="CH30" s="682"/>
      <c r="CI30" s="682"/>
      <c r="CJ30" s="682"/>
      <c r="CK30" s="682"/>
      <c r="CL30" s="682"/>
      <c r="CM30" s="682"/>
      <c r="CN30" s="682"/>
      <c r="CO30" s="682"/>
      <c r="CP30" s="682"/>
      <c r="CQ30" s="683"/>
      <c r="CR30" s="641">
        <v>5053601</v>
      </c>
      <c r="CS30" s="644"/>
      <c r="CT30" s="644"/>
      <c r="CU30" s="644"/>
      <c r="CV30" s="644"/>
      <c r="CW30" s="644"/>
      <c r="CX30" s="644"/>
      <c r="CY30" s="645"/>
      <c r="CZ30" s="646">
        <v>9.5</v>
      </c>
      <c r="DA30" s="675"/>
      <c r="DB30" s="675"/>
      <c r="DC30" s="676"/>
      <c r="DD30" s="649">
        <v>5039281</v>
      </c>
      <c r="DE30" s="644"/>
      <c r="DF30" s="644"/>
      <c r="DG30" s="644"/>
      <c r="DH30" s="644"/>
      <c r="DI30" s="644"/>
      <c r="DJ30" s="644"/>
      <c r="DK30" s="645"/>
      <c r="DL30" s="649">
        <v>5039281</v>
      </c>
      <c r="DM30" s="644"/>
      <c r="DN30" s="644"/>
      <c r="DO30" s="644"/>
      <c r="DP30" s="644"/>
      <c r="DQ30" s="644"/>
      <c r="DR30" s="644"/>
      <c r="DS30" s="644"/>
      <c r="DT30" s="644"/>
      <c r="DU30" s="644"/>
      <c r="DV30" s="645"/>
      <c r="DW30" s="646">
        <v>14.7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30059</v>
      </c>
      <c r="S31" s="644"/>
      <c r="T31" s="644"/>
      <c r="U31" s="644"/>
      <c r="V31" s="644"/>
      <c r="W31" s="644"/>
      <c r="X31" s="644"/>
      <c r="Y31" s="645"/>
      <c r="Z31" s="703">
        <v>0.1</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95.2</v>
      </c>
      <c r="BN31" s="720"/>
      <c r="BO31" s="720"/>
      <c r="BP31" s="720"/>
      <c r="BQ31" s="681"/>
      <c r="BR31" s="719">
        <v>98.5</v>
      </c>
      <c r="BS31" s="642"/>
      <c r="BT31" s="642"/>
      <c r="BU31" s="642"/>
      <c r="BV31" s="642"/>
      <c r="BW31" s="642"/>
      <c r="BX31" s="647">
        <v>94.2</v>
      </c>
      <c r="BY31" s="720"/>
      <c r="BZ31" s="720"/>
      <c r="CA31" s="720"/>
      <c r="CB31" s="681"/>
      <c r="CD31" s="727"/>
      <c r="CE31" s="728"/>
      <c r="CF31" s="685" t="s">
        <v>308</v>
      </c>
      <c r="CG31" s="682"/>
      <c r="CH31" s="682"/>
      <c r="CI31" s="682"/>
      <c r="CJ31" s="682"/>
      <c r="CK31" s="682"/>
      <c r="CL31" s="682"/>
      <c r="CM31" s="682"/>
      <c r="CN31" s="682"/>
      <c r="CO31" s="682"/>
      <c r="CP31" s="682"/>
      <c r="CQ31" s="683"/>
      <c r="CR31" s="641">
        <v>440389</v>
      </c>
      <c r="CS31" s="642"/>
      <c r="CT31" s="642"/>
      <c r="CU31" s="642"/>
      <c r="CV31" s="642"/>
      <c r="CW31" s="642"/>
      <c r="CX31" s="642"/>
      <c r="CY31" s="643"/>
      <c r="CZ31" s="646">
        <v>0.8</v>
      </c>
      <c r="DA31" s="675"/>
      <c r="DB31" s="675"/>
      <c r="DC31" s="676"/>
      <c r="DD31" s="649">
        <v>439836</v>
      </c>
      <c r="DE31" s="642"/>
      <c r="DF31" s="642"/>
      <c r="DG31" s="642"/>
      <c r="DH31" s="642"/>
      <c r="DI31" s="642"/>
      <c r="DJ31" s="642"/>
      <c r="DK31" s="643"/>
      <c r="DL31" s="649">
        <v>439836</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731260</v>
      </c>
      <c r="S32" s="644"/>
      <c r="T32" s="644"/>
      <c r="U32" s="644"/>
      <c r="V32" s="644"/>
      <c r="W32" s="644"/>
      <c r="X32" s="644"/>
      <c r="Y32" s="645"/>
      <c r="Z32" s="703">
        <v>1.3</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95.5</v>
      </c>
      <c r="BN32" s="657"/>
      <c r="BO32" s="657"/>
      <c r="BP32" s="657"/>
      <c r="BQ32" s="694"/>
      <c r="BR32" s="718">
        <v>98.7</v>
      </c>
      <c r="BS32" s="657"/>
      <c r="BT32" s="657"/>
      <c r="BU32" s="657"/>
      <c r="BV32" s="657"/>
      <c r="BW32" s="657"/>
      <c r="BX32" s="701">
        <v>94.5</v>
      </c>
      <c r="BY32" s="657"/>
      <c r="BZ32" s="657"/>
      <c r="CA32" s="657"/>
      <c r="CB32" s="694"/>
      <c r="CD32" s="729"/>
      <c r="CE32" s="730"/>
      <c r="CF32" s="685" t="s">
        <v>311</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1194601</v>
      </c>
      <c r="S33" s="644"/>
      <c r="T33" s="644"/>
      <c r="U33" s="644"/>
      <c r="V33" s="644"/>
      <c r="W33" s="644"/>
      <c r="X33" s="644"/>
      <c r="Y33" s="645"/>
      <c r="Z33" s="703">
        <v>2.2000000000000002</v>
      </c>
      <c r="AA33" s="703"/>
      <c r="AB33" s="703"/>
      <c r="AC33" s="703"/>
      <c r="AD33" s="704" t="s">
        <v>240</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18699681</v>
      </c>
      <c r="CS33" s="642"/>
      <c r="CT33" s="642"/>
      <c r="CU33" s="642"/>
      <c r="CV33" s="642"/>
      <c r="CW33" s="642"/>
      <c r="CX33" s="642"/>
      <c r="CY33" s="643"/>
      <c r="CZ33" s="646">
        <v>35.1</v>
      </c>
      <c r="DA33" s="675"/>
      <c r="DB33" s="675"/>
      <c r="DC33" s="676"/>
      <c r="DD33" s="649">
        <v>14793066</v>
      </c>
      <c r="DE33" s="642"/>
      <c r="DF33" s="642"/>
      <c r="DG33" s="642"/>
      <c r="DH33" s="642"/>
      <c r="DI33" s="642"/>
      <c r="DJ33" s="642"/>
      <c r="DK33" s="643"/>
      <c r="DL33" s="649">
        <v>12646233</v>
      </c>
      <c r="DM33" s="642"/>
      <c r="DN33" s="642"/>
      <c r="DO33" s="642"/>
      <c r="DP33" s="642"/>
      <c r="DQ33" s="642"/>
      <c r="DR33" s="642"/>
      <c r="DS33" s="642"/>
      <c r="DT33" s="642"/>
      <c r="DU33" s="642"/>
      <c r="DV33" s="643"/>
      <c r="DW33" s="646">
        <v>36.9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1732192</v>
      </c>
      <c r="S34" s="644"/>
      <c r="T34" s="644"/>
      <c r="U34" s="644"/>
      <c r="V34" s="644"/>
      <c r="W34" s="644"/>
      <c r="X34" s="644"/>
      <c r="Y34" s="645"/>
      <c r="Z34" s="703">
        <v>3.1</v>
      </c>
      <c r="AA34" s="703"/>
      <c r="AB34" s="703"/>
      <c r="AC34" s="703"/>
      <c r="AD34" s="704">
        <v>146374</v>
      </c>
      <c r="AE34" s="704"/>
      <c r="AF34" s="704"/>
      <c r="AG34" s="704"/>
      <c r="AH34" s="704"/>
      <c r="AI34" s="704"/>
      <c r="AJ34" s="704"/>
      <c r="AK34" s="704"/>
      <c r="AL34" s="646">
        <v>0.4</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10277419</v>
      </c>
      <c r="CS34" s="644"/>
      <c r="CT34" s="644"/>
      <c r="CU34" s="644"/>
      <c r="CV34" s="644"/>
      <c r="CW34" s="644"/>
      <c r="CX34" s="644"/>
      <c r="CY34" s="645"/>
      <c r="CZ34" s="646">
        <v>19.3</v>
      </c>
      <c r="DA34" s="675"/>
      <c r="DB34" s="675"/>
      <c r="DC34" s="676"/>
      <c r="DD34" s="649">
        <v>7791165</v>
      </c>
      <c r="DE34" s="644"/>
      <c r="DF34" s="644"/>
      <c r="DG34" s="644"/>
      <c r="DH34" s="644"/>
      <c r="DI34" s="644"/>
      <c r="DJ34" s="644"/>
      <c r="DK34" s="645"/>
      <c r="DL34" s="649">
        <v>7269341</v>
      </c>
      <c r="DM34" s="644"/>
      <c r="DN34" s="644"/>
      <c r="DO34" s="644"/>
      <c r="DP34" s="644"/>
      <c r="DQ34" s="644"/>
      <c r="DR34" s="644"/>
      <c r="DS34" s="644"/>
      <c r="DT34" s="644"/>
      <c r="DU34" s="644"/>
      <c r="DV34" s="645"/>
      <c r="DW34" s="646">
        <v>21.2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2644600</v>
      </c>
      <c r="S35" s="644"/>
      <c r="T35" s="644"/>
      <c r="U35" s="644"/>
      <c r="V35" s="644"/>
      <c r="W35" s="644"/>
      <c r="X35" s="644"/>
      <c r="Y35" s="645"/>
      <c r="Z35" s="703">
        <v>4.8</v>
      </c>
      <c r="AA35" s="703"/>
      <c r="AB35" s="703"/>
      <c r="AC35" s="703"/>
      <c r="AD35" s="704" t="s">
        <v>240</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5159610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770132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252604</v>
      </c>
      <c r="CS35" s="642"/>
      <c r="CT35" s="642"/>
      <c r="CU35" s="642"/>
      <c r="CV35" s="642"/>
      <c r="CW35" s="642"/>
      <c r="CX35" s="642"/>
      <c r="CY35" s="643"/>
      <c r="CZ35" s="646">
        <v>0.5</v>
      </c>
      <c r="DA35" s="675"/>
      <c r="DB35" s="675"/>
      <c r="DC35" s="676"/>
      <c r="DD35" s="649">
        <v>246420</v>
      </c>
      <c r="DE35" s="642"/>
      <c r="DF35" s="642"/>
      <c r="DG35" s="642"/>
      <c r="DH35" s="642"/>
      <c r="DI35" s="642"/>
      <c r="DJ35" s="642"/>
      <c r="DK35" s="643"/>
      <c r="DL35" s="649">
        <v>246420</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240</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323</v>
      </c>
      <c r="AR36" s="679"/>
      <c r="AS36" s="679"/>
      <c r="AT36" s="679"/>
      <c r="AU36" s="679"/>
      <c r="AV36" s="679"/>
      <c r="AW36" s="679"/>
      <c r="AX36" s="679"/>
      <c r="AY36" s="680"/>
      <c r="AZ36" s="641">
        <v>568887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620438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2571105</v>
      </c>
      <c r="CS36" s="644"/>
      <c r="CT36" s="644"/>
      <c r="CU36" s="644"/>
      <c r="CV36" s="644"/>
      <c r="CW36" s="644"/>
      <c r="CX36" s="644"/>
      <c r="CY36" s="645"/>
      <c r="CZ36" s="646">
        <v>4.8</v>
      </c>
      <c r="DA36" s="675"/>
      <c r="DB36" s="675"/>
      <c r="DC36" s="676"/>
      <c r="DD36" s="649">
        <v>2411439</v>
      </c>
      <c r="DE36" s="644"/>
      <c r="DF36" s="644"/>
      <c r="DG36" s="644"/>
      <c r="DH36" s="644"/>
      <c r="DI36" s="644"/>
      <c r="DJ36" s="644"/>
      <c r="DK36" s="645"/>
      <c r="DL36" s="649">
        <v>1581708</v>
      </c>
      <c r="DM36" s="644"/>
      <c r="DN36" s="644"/>
      <c r="DO36" s="644"/>
      <c r="DP36" s="644"/>
      <c r="DQ36" s="644"/>
      <c r="DR36" s="644"/>
      <c r="DS36" s="644"/>
      <c r="DT36" s="644"/>
      <c r="DU36" s="644"/>
      <c r="DV36" s="645"/>
      <c r="DW36" s="646">
        <v>4.5999999999999996</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1511500</v>
      </c>
      <c r="S37" s="644"/>
      <c r="T37" s="644"/>
      <c r="U37" s="644"/>
      <c r="V37" s="644"/>
      <c r="W37" s="644"/>
      <c r="X37" s="644"/>
      <c r="Y37" s="645"/>
      <c r="Z37" s="703">
        <v>2.7</v>
      </c>
      <c r="AA37" s="703"/>
      <c r="AB37" s="703"/>
      <c r="AC37" s="703"/>
      <c r="AD37" s="704" t="s">
        <v>240</v>
      </c>
      <c r="AE37" s="704"/>
      <c r="AF37" s="704"/>
      <c r="AG37" s="704"/>
      <c r="AH37" s="704"/>
      <c r="AI37" s="704"/>
      <c r="AJ37" s="704"/>
      <c r="AK37" s="704"/>
      <c r="AL37" s="646" t="s">
        <v>240</v>
      </c>
      <c r="AM37" s="647"/>
      <c r="AN37" s="647"/>
      <c r="AO37" s="705"/>
      <c r="AQ37" s="678" t="s">
        <v>327</v>
      </c>
      <c r="AR37" s="679"/>
      <c r="AS37" s="679"/>
      <c r="AT37" s="679"/>
      <c r="AU37" s="679"/>
      <c r="AV37" s="679"/>
      <c r="AW37" s="679"/>
      <c r="AX37" s="679"/>
      <c r="AY37" s="680"/>
      <c r="AZ37" s="641">
        <v>52395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25578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175458</v>
      </c>
      <c r="CS37" s="642"/>
      <c r="CT37" s="642"/>
      <c r="CU37" s="642"/>
      <c r="CV37" s="642"/>
      <c r="CW37" s="642"/>
      <c r="CX37" s="642"/>
      <c r="CY37" s="643"/>
      <c r="CZ37" s="646">
        <v>0.3</v>
      </c>
      <c r="DA37" s="675"/>
      <c r="DB37" s="675"/>
      <c r="DC37" s="676"/>
      <c r="DD37" s="649">
        <v>175445</v>
      </c>
      <c r="DE37" s="642"/>
      <c r="DF37" s="642"/>
      <c r="DG37" s="642"/>
      <c r="DH37" s="642"/>
      <c r="DI37" s="642"/>
      <c r="DJ37" s="642"/>
      <c r="DK37" s="643"/>
      <c r="DL37" s="649">
        <v>120117</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55514400</v>
      </c>
      <c r="S38" s="693"/>
      <c r="T38" s="693"/>
      <c r="U38" s="693"/>
      <c r="V38" s="693"/>
      <c r="W38" s="693"/>
      <c r="X38" s="693"/>
      <c r="Y38" s="698"/>
      <c r="Z38" s="699">
        <v>100</v>
      </c>
      <c r="AA38" s="699"/>
      <c r="AB38" s="699"/>
      <c r="AC38" s="699"/>
      <c r="AD38" s="700">
        <v>32791558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39668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4538328</v>
      </c>
      <c r="CS38" s="644"/>
      <c r="CT38" s="644"/>
      <c r="CU38" s="644"/>
      <c r="CV38" s="644"/>
      <c r="CW38" s="644"/>
      <c r="CX38" s="644"/>
      <c r="CY38" s="645"/>
      <c r="CZ38" s="646">
        <v>8.5</v>
      </c>
      <c r="DA38" s="675"/>
      <c r="DB38" s="675"/>
      <c r="DC38" s="676"/>
      <c r="DD38" s="649">
        <v>3628492</v>
      </c>
      <c r="DE38" s="644"/>
      <c r="DF38" s="644"/>
      <c r="DG38" s="644"/>
      <c r="DH38" s="644"/>
      <c r="DI38" s="644"/>
      <c r="DJ38" s="644"/>
      <c r="DK38" s="645"/>
      <c r="DL38" s="649">
        <v>3533214</v>
      </c>
      <c r="DM38" s="644"/>
      <c r="DN38" s="644"/>
      <c r="DO38" s="644"/>
      <c r="DP38" s="644"/>
      <c r="DQ38" s="644"/>
      <c r="DR38" s="644"/>
      <c r="DS38" s="644"/>
      <c r="DT38" s="644"/>
      <c r="DU38" s="644"/>
      <c r="DV38" s="645"/>
      <c r="DW38" s="646">
        <v>10.3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240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744675</v>
      </c>
      <c r="CS39" s="642"/>
      <c r="CT39" s="642"/>
      <c r="CU39" s="642"/>
      <c r="CV39" s="642"/>
      <c r="CW39" s="642"/>
      <c r="CX39" s="642"/>
      <c r="CY39" s="643"/>
      <c r="CZ39" s="646">
        <v>1.4</v>
      </c>
      <c r="DA39" s="675"/>
      <c r="DB39" s="675"/>
      <c r="DC39" s="676"/>
      <c r="DD39" s="649">
        <v>700000</v>
      </c>
      <c r="DE39" s="642"/>
      <c r="DF39" s="642"/>
      <c r="DG39" s="642"/>
      <c r="DH39" s="642"/>
      <c r="DI39" s="642"/>
      <c r="DJ39" s="642"/>
      <c r="DK39" s="643"/>
      <c r="DL39" s="649" t="s">
        <v>240</v>
      </c>
      <c r="DM39" s="642"/>
      <c r="DN39" s="642"/>
      <c r="DO39" s="642"/>
      <c r="DP39" s="642"/>
      <c r="DQ39" s="642"/>
      <c r="DR39" s="642"/>
      <c r="DS39" s="642"/>
      <c r="DT39" s="642"/>
      <c r="DU39" s="642"/>
      <c r="DV39" s="643"/>
      <c r="DW39" s="646" t="s">
        <v>176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1227595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315550</v>
      </c>
      <c r="CS40" s="644"/>
      <c r="CT40" s="644"/>
      <c r="CU40" s="644"/>
      <c r="CV40" s="644"/>
      <c r="CW40" s="644"/>
      <c r="CX40" s="644"/>
      <c r="CY40" s="645"/>
      <c r="CZ40" s="646">
        <v>0.6</v>
      </c>
      <c r="DA40" s="675"/>
      <c r="DB40" s="675"/>
      <c r="DC40" s="676"/>
      <c r="DD40" s="649">
        <v>15550</v>
      </c>
      <c r="DE40" s="644"/>
      <c r="DF40" s="644"/>
      <c r="DG40" s="644"/>
      <c r="DH40" s="644"/>
      <c r="DI40" s="644"/>
      <c r="DJ40" s="644"/>
      <c r="DK40" s="645"/>
      <c r="DL40" s="649">
        <v>15550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3310733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309</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3729323</v>
      </c>
      <c r="CS42" s="644"/>
      <c r="CT42" s="644"/>
      <c r="CU42" s="644"/>
      <c r="CV42" s="644"/>
      <c r="CW42" s="644"/>
      <c r="CX42" s="644"/>
      <c r="CY42" s="645"/>
      <c r="CZ42" s="646">
        <v>7</v>
      </c>
      <c r="DA42" s="647"/>
      <c r="DB42" s="647"/>
      <c r="DC42" s="648"/>
      <c r="DD42" s="649">
        <v>1664651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90556</v>
      </c>
      <c r="CS43" s="642"/>
      <c r="CT43" s="642"/>
      <c r="CU43" s="642"/>
      <c r="CV43" s="642"/>
      <c r="CW43" s="642"/>
      <c r="CX43" s="642"/>
      <c r="CY43" s="643"/>
      <c r="CZ43" s="646">
        <v>0.2</v>
      </c>
      <c r="DA43" s="675"/>
      <c r="DB43" s="675"/>
      <c r="DC43" s="676"/>
      <c r="DD43" s="649">
        <v>90556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3729029</v>
      </c>
      <c r="CS44" s="644"/>
      <c r="CT44" s="644"/>
      <c r="CU44" s="644"/>
      <c r="CV44" s="644"/>
      <c r="CW44" s="644"/>
      <c r="CX44" s="644"/>
      <c r="CY44" s="645"/>
      <c r="CZ44" s="646">
        <v>7</v>
      </c>
      <c r="DA44" s="647"/>
      <c r="DB44" s="647"/>
      <c r="DC44" s="648"/>
      <c r="DD44" s="649">
        <v>1664357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1392059</v>
      </c>
      <c r="CS45" s="642"/>
      <c r="CT45" s="642"/>
      <c r="CU45" s="642"/>
      <c r="CV45" s="642"/>
      <c r="CW45" s="642"/>
      <c r="CX45" s="642"/>
      <c r="CY45" s="643"/>
      <c r="CZ45" s="646">
        <v>2.6</v>
      </c>
      <c r="DA45" s="675"/>
      <c r="DB45" s="675"/>
      <c r="DC45" s="676"/>
      <c r="DD45" s="649">
        <v>136338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2280757</v>
      </c>
      <c r="CS46" s="644"/>
      <c r="CT46" s="644"/>
      <c r="CU46" s="644"/>
      <c r="CV46" s="644"/>
      <c r="CW46" s="644"/>
      <c r="CX46" s="644"/>
      <c r="CY46" s="645"/>
      <c r="CZ46" s="646">
        <v>4.3</v>
      </c>
      <c r="DA46" s="647"/>
      <c r="DB46" s="647"/>
      <c r="DC46" s="648"/>
      <c r="DD46" s="649">
        <v>1519256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294</v>
      </c>
      <c r="CS47" s="642"/>
      <c r="CT47" s="642"/>
      <c r="CU47" s="642"/>
      <c r="CV47" s="642"/>
      <c r="CW47" s="642"/>
      <c r="CX47" s="642"/>
      <c r="CY47" s="643"/>
      <c r="CZ47" s="646">
        <v>0</v>
      </c>
      <c r="DA47" s="675"/>
      <c r="DB47" s="675"/>
      <c r="DC47" s="676"/>
      <c r="DD47" s="649">
        <v>294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240</v>
      </c>
      <c r="CS48" s="644"/>
      <c r="CT48" s="644"/>
      <c r="CU48" s="644"/>
      <c r="CV48" s="644"/>
      <c r="CW48" s="644"/>
      <c r="CX48" s="644"/>
      <c r="CY48" s="645"/>
      <c r="CZ48" s="646" t="s">
        <v>240</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53315812</v>
      </c>
      <c r="CS49" s="657"/>
      <c r="CT49" s="657"/>
      <c r="CU49" s="657"/>
      <c r="CV49" s="657"/>
      <c r="CW49" s="657"/>
      <c r="CX49" s="657"/>
      <c r="CY49" s="658"/>
      <c r="CZ49" s="659">
        <v>100</v>
      </c>
      <c r="DA49" s="660"/>
      <c r="DB49" s="660"/>
      <c r="DC49" s="661"/>
      <c r="DD49" s="662">
        <v>36630411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WjgfwZIUtrKNrkp1pBJSBEEYGMX9UMdmY+w2Ir1ZZPuHc2XiprirIYX67WfPNrN3vKXs+8lpJpncGIo9z5Ajg==" saltValue="RA7o3C8GjEeN11BAuZyG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55531</v>
      </c>
      <c r="R7" s="1174"/>
      <c r="S7" s="1174"/>
      <c r="T7" s="1174"/>
      <c r="U7" s="1174"/>
      <c r="V7" s="1174">
        <v>53333</v>
      </c>
      <c r="W7" s="1174"/>
      <c r="X7" s="1174"/>
      <c r="Y7" s="1174"/>
      <c r="Z7" s="1174"/>
      <c r="AA7" s="1174">
        <v>2199</v>
      </c>
      <c r="AB7" s="1174"/>
      <c r="AC7" s="1174"/>
      <c r="AD7" s="1174"/>
      <c r="AE7" s="1175"/>
      <c r="AF7" s="1176">
        <v>2070</v>
      </c>
      <c r="AG7" s="1177"/>
      <c r="AH7" s="1177"/>
      <c r="AI7" s="1177"/>
      <c r="AJ7" s="1178"/>
      <c r="AK7" s="1160">
        <v>705</v>
      </c>
      <c r="AL7" s="1161"/>
      <c r="AM7" s="1161"/>
      <c r="AN7" s="1161"/>
      <c r="AO7" s="1161"/>
      <c r="AP7" s="1161">
        <v>54585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55</v>
      </c>
      <c r="CI7" s="1158"/>
      <c r="CJ7" s="1158"/>
      <c r="CK7" s="1158"/>
      <c r="CL7" s="1159"/>
      <c r="CM7" s="1157">
        <v>253</v>
      </c>
      <c r="CN7" s="1158"/>
      <c r="CO7" s="1158"/>
      <c r="CP7" s="1158"/>
      <c r="CQ7" s="1159"/>
      <c r="CR7" s="1157">
        <v>20</v>
      </c>
      <c r="CS7" s="1158"/>
      <c r="CT7" s="1158"/>
      <c r="CU7" s="1158"/>
      <c r="CV7" s="1159"/>
      <c r="CW7" s="1157" t="s">
        <v>577</v>
      </c>
      <c r="CX7" s="1158"/>
      <c r="CY7" s="1158"/>
      <c r="CZ7" s="1158"/>
      <c r="DA7" s="1159"/>
      <c r="DB7" s="1157" t="s">
        <v>577</v>
      </c>
      <c r="DC7" s="1158"/>
      <c r="DD7" s="1158"/>
      <c r="DE7" s="1158"/>
      <c r="DF7" s="1159"/>
      <c r="DG7" s="1157" t="s">
        <v>577</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47</v>
      </c>
      <c r="R8" s="1113"/>
      <c r="S8" s="1113"/>
      <c r="T8" s="1113"/>
      <c r="U8" s="1113"/>
      <c r="V8" s="1113">
        <v>47</v>
      </c>
      <c r="W8" s="1113"/>
      <c r="X8" s="1113"/>
      <c r="Y8" s="1113"/>
      <c r="Z8" s="1113"/>
      <c r="AA8" s="1113">
        <v>0</v>
      </c>
      <c r="AB8" s="1113"/>
      <c r="AC8" s="1113"/>
      <c r="AD8" s="1113"/>
      <c r="AE8" s="1114"/>
      <c r="AF8" s="1088">
        <v>0</v>
      </c>
      <c r="AG8" s="1089"/>
      <c r="AH8" s="1089"/>
      <c r="AI8" s="1089"/>
      <c r="AJ8" s="1090"/>
      <c r="AK8" s="1155">
        <v>26</v>
      </c>
      <c r="AL8" s="1156"/>
      <c r="AM8" s="1156"/>
      <c r="AN8" s="1156"/>
      <c r="AO8" s="1156"/>
      <c r="AP8" s="1156">
        <v>29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5</v>
      </c>
      <c r="CI8" s="1059"/>
      <c r="CJ8" s="1059"/>
      <c r="CK8" s="1059"/>
      <c r="CL8" s="1060"/>
      <c r="CM8" s="1058">
        <v>951</v>
      </c>
      <c r="CN8" s="1059"/>
      <c r="CO8" s="1059"/>
      <c r="CP8" s="1059"/>
      <c r="CQ8" s="1060"/>
      <c r="CR8" s="1058">
        <v>280</v>
      </c>
      <c r="CS8" s="1059"/>
      <c r="CT8" s="1059"/>
      <c r="CU8" s="1059"/>
      <c r="CV8" s="1060"/>
      <c r="CW8" s="1058">
        <v>60</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25</v>
      </c>
      <c r="CI9" s="1059"/>
      <c r="CJ9" s="1059"/>
      <c r="CK9" s="1059"/>
      <c r="CL9" s="1060"/>
      <c r="CM9" s="1058">
        <v>451</v>
      </c>
      <c r="CN9" s="1059"/>
      <c r="CO9" s="1059"/>
      <c r="CP9" s="1059"/>
      <c r="CQ9" s="1060"/>
      <c r="CR9" s="1058">
        <v>280</v>
      </c>
      <c r="CS9" s="1059"/>
      <c r="CT9" s="1059"/>
      <c r="CU9" s="1059"/>
      <c r="CV9" s="1060"/>
      <c r="CW9" s="1058" t="s">
        <v>577</v>
      </c>
      <c r="CX9" s="1059"/>
      <c r="CY9" s="1059"/>
      <c r="CZ9" s="1059"/>
      <c r="DA9" s="1060"/>
      <c r="DB9" s="1058" t="s">
        <v>577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575</v>
      </c>
      <c r="BT10" s="1084"/>
      <c r="BU10" s="1084"/>
      <c r="BV10" s="1084"/>
      <c r="BW10" s="1084"/>
      <c r="BX10" s="1084"/>
      <c r="BY10" s="1084"/>
      <c r="BZ10" s="1084"/>
      <c r="CA10" s="1084"/>
      <c r="CB10" s="1084"/>
      <c r="CC10" s="1084"/>
      <c r="CD10" s="1084"/>
      <c r="CE10" s="1084"/>
      <c r="CF10" s="1084"/>
      <c r="CG10" s="1085"/>
      <c r="CH10" s="1058">
        <v>3128</v>
      </c>
      <c r="CI10" s="1059"/>
      <c r="CJ10" s="1059"/>
      <c r="CK10" s="1059"/>
      <c r="CL10" s="1060"/>
      <c r="CM10" s="1058">
        <v>-11387</v>
      </c>
      <c r="CN10" s="1059"/>
      <c r="CO10" s="1059"/>
      <c r="CP10" s="1059"/>
      <c r="CQ10" s="1060"/>
      <c r="CR10" s="1058">
        <v>13699</v>
      </c>
      <c r="CS10" s="1059"/>
      <c r="CT10" s="1059"/>
      <c r="CU10" s="1059"/>
      <c r="CV10" s="1060"/>
      <c r="CW10" s="1058">
        <v>93</v>
      </c>
      <c r="CX10" s="1059"/>
      <c r="CY10" s="1059"/>
      <c r="CZ10" s="1059"/>
      <c r="DA10" s="1060"/>
      <c r="DB10" s="1058" t="s">
        <v>577</v>
      </c>
      <c r="DC10" s="1059"/>
      <c r="DD10" s="1059"/>
      <c r="DE10" s="1059"/>
      <c r="DF10" s="1060"/>
      <c r="DG10" s="1058" t="s">
        <v>577</v>
      </c>
      <c r="DH10" s="1059"/>
      <c r="DI10" s="1059"/>
      <c r="DJ10" s="1059"/>
      <c r="DK10" s="1060"/>
      <c r="DL10" s="1058" t="s">
        <v>577</v>
      </c>
      <c r="DM10" s="1059"/>
      <c r="DN10" s="1059"/>
      <c r="DO10" s="1059"/>
      <c r="DP10" s="1060"/>
      <c r="DQ10" s="1058" t="s">
        <v>577</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55578</v>
      </c>
      <c r="R23" s="1138"/>
      <c r="S23" s="1138"/>
      <c r="T23" s="1138"/>
      <c r="U23" s="1138"/>
      <c r="V23" s="1138">
        <v>53380</v>
      </c>
      <c r="W23" s="1138"/>
      <c r="X23" s="1138"/>
      <c r="Y23" s="1138"/>
      <c r="Z23" s="1138"/>
      <c r="AA23" s="1138">
        <v>2199</v>
      </c>
      <c r="AB23" s="1138"/>
      <c r="AC23" s="1138"/>
      <c r="AD23" s="1138"/>
      <c r="AE23" s="1139"/>
      <c r="AF23" s="1140">
        <v>2071</v>
      </c>
      <c r="AG23" s="1138"/>
      <c r="AH23" s="1138"/>
      <c r="AI23" s="1138"/>
      <c r="AJ23" s="1141"/>
      <c r="AK23" s="1142"/>
      <c r="AL23" s="1143"/>
      <c r="AM23" s="1143"/>
      <c r="AN23" s="1143"/>
      <c r="AO23" s="1143"/>
      <c r="AP23" s="1138">
        <v>54614</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20978</v>
      </c>
      <c r="R28" s="1123"/>
      <c r="S28" s="1123"/>
      <c r="T28" s="1123"/>
      <c r="U28" s="1123"/>
      <c r="V28" s="1123">
        <v>20208</v>
      </c>
      <c r="W28" s="1123"/>
      <c r="X28" s="1123"/>
      <c r="Y28" s="1123"/>
      <c r="Z28" s="1123"/>
      <c r="AA28" s="1123">
        <v>770</v>
      </c>
      <c r="AB28" s="1123"/>
      <c r="AC28" s="1123"/>
      <c r="AD28" s="1123"/>
      <c r="AE28" s="1124"/>
      <c r="AF28" s="1125">
        <v>770</v>
      </c>
      <c r="AG28" s="1123"/>
      <c r="AH28" s="1123"/>
      <c r="AI28" s="1123"/>
      <c r="AJ28" s="1126"/>
      <c r="AK28" s="1127">
        <v>1395</v>
      </c>
      <c r="AL28" s="1115"/>
      <c r="AM28" s="1115"/>
      <c r="AN28" s="1115"/>
      <c r="AO28" s="1115"/>
      <c r="AP28" s="1115" t="s">
        <v>576</v>
      </c>
      <c r="AQ28" s="1115"/>
      <c r="AR28" s="1115"/>
      <c r="AS28" s="1115"/>
      <c r="AT28" s="1115"/>
      <c r="AU28" s="1115" t="s">
        <v>576</v>
      </c>
      <c r="AV28" s="1115"/>
      <c r="AW28" s="1115"/>
      <c r="AX28" s="1115"/>
      <c r="AY28" s="1115"/>
      <c r="AZ28" s="1116" t="s">
        <v>576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11134</v>
      </c>
      <c r="R29" s="1113"/>
      <c r="S29" s="1113"/>
      <c r="T29" s="1113"/>
      <c r="U29" s="1113"/>
      <c r="V29" s="1113">
        <v>10913</v>
      </c>
      <c r="W29" s="1113"/>
      <c r="X29" s="1113"/>
      <c r="Y29" s="1113"/>
      <c r="Z29" s="1113"/>
      <c r="AA29" s="1113">
        <v>221</v>
      </c>
      <c r="AB29" s="1113"/>
      <c r="AC29" s="1113"/>
      <c r="AD29" s="1113"/>
      <c r="AE29" s="1114"/>
      <c r="AF29" s="1088">
        <v>216</v>
      </c>
      <c r="AG29" s="1089"/>
      <c r="AH29" s="1089"/>
      <c r="AI29" s="1089"/>
      <c r="AJ29" s="1090"/>
      <c r="AK29" s="1049">
        <v>1609</v>
      </c>
      <c r="AL29" s="1040"/>
      <c r="AM29" s="1040"/>
      <c r="AN29" s="1040"/>
      <c r="AO29" s="1040"/>
      <c r="AP29" s="1040" t="s">
        <v>576</v>
      </c>
      <c r="AQ29" s="1040"/>
      <c r="AR29" s="1040"/>
      <c r="AS29" s="1040"/>
      <c r="AT29" s="1040"/>
      <c r="AU29" s="1040" t="s">
        <v>576</v>
      </c>
      <c r="AV29" s="1040"/>
      <c r="AW29" s="1040"/>
      <c r="AX29" s="1040"/>
      <c r="AY29" s="1040"/>
      <c r="AZ29" s="1111" t="s">
        <v>576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2150</v>
      </c>
      <c r="R30" s="1113"/>
      <c r="S30" s="1113"/>
      <c r="T30" s="1113"/>
      <c r="U30" s="1113"/>
      <c r="V30" s="1113">
        <v>2115</v>
      </c>
      <c r="W30" s="1113"/>
      <c r="X30" s="1113"/>
      <c r="Y30" s="1113"/>
      <c r="Z30" s="1113"/>
      <c r="AA30" s="1113">
        <v>35</v>
      </c>
      <c r="AB30" s="1113"/>
      <c r="AC30" s="1113"/>
      <c r="AD30" s="1113"/>
      <c r="AE30" s="1114"/>
      <c r="AF30" s="1088">
        <v>35</v>
      </c>
      <c r="AG30" s="1089"/>
      <c r="AH30" s="1089"/>
      <c r="AI30" s="1089"/>
      <c r="AJ30" s="1090"/>
      <c r="AK30" s="1049">
        <v>322</v>
      </c>
      <c r="AL30" s="1040"/>
      <c r="AM30" s="1040"/>
      <c r="AN30" s="1040"/>
      <c r="AO30" s="1040"/>
      <c r="AP30" s="1040" t="s">
        <v>576</v>
      </c>
      <c r="AQ30" s="1040"/>
      <c r="AR30" s="1040"/>
      <c r="AS30" s="1040"/>
      <c r="AT30" s="1040"/>
      <c r="AU30" s="1040" t="s">
        <v>576</v>
      </c>
      <c r="AV30" s="1040"/>
      <c r="AW30" s="1040"/>
      <c r="AX30" s="1040"/>
      <c r="AY30" s="1040"/>
      <c r="AZ30" s="1111" t="s">
        <v>576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3870</v>
      </c>
      <c r="R31" s="1113"/>
      <c r="S31" s="1113"/>
      <c r="T31" s="1113"/>
      <c r="U31" s="1113"/>
      <c r="V31" s="1113">
        <v>3440</v>
      </c>
      <c r="W31" s="1113"/>
      <c r="X31" s="1113"/>
      <c r="Y31" s="1113"/>
      <c r="Z31" s="1113"/>
      <c r="AA31" s="1113">
        <v>430</v>
      </c>
      <c r="AB31" s="1113"/>
      <c r="AC31" s="1113"/>
      <c r="AD31" s="1113"/>
      <c r="AE31" s="1114"/>
      <c r="AF31" s="1088">
        <v>2306</v>
      </c>
      <c r="AG31" s="1089"/>
      <c r="AH31" s="1089"/>
      <c r="AI31" s="1089"/>
      <c r="AJ31" s="1090"/>
      <c r="AK31" s="1049">
        <v>51</v>
      </c>
      <c r="AL31" s="1040"/>
      <c r="AM31" s="1040"/>
      <c r="AN31" s="1040"/>
      <c r="AO31" s="1040"/>
      <c r="AP31" s="1040">
        <v>13276</v>
      </c>
      <c r="AQ31" s="1040"/>
      <c r="AR31" s="1040"/>
      <c r="AS31" s="1040"/>
      <c r="AT31" s="1040"/>
      <c r="AU31" s="1040" t="s">
        <v>576</v>
      </c>
      <c r="AV31" s="1040"/>
      <c r="AW31" s="1040"/>
      <c r="AX31" s="1040"/>
      <c r="AY31" s="1040"/>
      <c r="AZ31" s="1111" t="s">
        <v>576</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3317</v>
      </c>
      <c r="R32" s="1113"/>
      <c r="S32" s="1113"/>
      <c r="T32" s="1113"/>
      <c r="U32" s="1113"/>
      <c r="V32" s="1113">
        <v>3189</v>
      </c>
      <c r="W32" s="1113"/>
      <c r="X32" s="1113"/>
      <c r="Y32" s="1113"/>
      <c r="Z32" s="1113"/>
      <c r="AA32" s="1113">
        <v>129</v>
      </c>
      <c r="AB32" s="1113"/>
      <c r="AC32" s="1113"/>
      <c r="AD32" s="1113"/>
      <c r="AE32" s="1114"/>
      <c r="AF32" s="1088">
        <v>962</v>
      </c>
      <c r="AG32" s="1089"/>
      <c r="AH32" s="1089"/>
      <c r="AI32" s="1089"/>
      <c r="AJ32" s="1090"/>
      <c r="AK32" s="1049">
        <v>569</v>
      </c>
      <c r="AL32" s="1040"/>
      <c r="AM32" s="1040"/>
      <c r="AN32" s="1040"/>
      <c r="AO32" s="1040"/>
      <c r="AP32" s="1040">
        <v>8085</v>
      </c>
      <c r="AQ32" s="1040"/>
      <c r="AR32" s="1040"/>
      <c r="AS32" s="1040"/>
      <c r="AT32" s="1040"/>
      <c r="AU32" s="1040">
        <v>1318</v>
      </c>
      <c r="AV32" s="1040"/>
      <c r="AW32" s="1040"/>
      <c r="AX32" s="1040"/>
      <c r="AY32" s="1040"/>
      <c r="AZ32" s="1111" t="s">
        <v>576</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4289</v>
      </c>
      <c r="AG63" s="1028"/>
      <c r="AH63" s="1028"/>
      <c r="AI63" s="1028"/>
      <c r="AJ63" s="1099"/>
      <c r="AK63" s="1100"/>
      <c r="AL63" s="1032"/>
      <c r="AM63" s="1032"/>
      <c r="AN63" s="1032"/>
      <c r="AO63" s="1032"/>
      <c r="AP63" s="1028">
        <v>21361</v>
      </c>
      <c r="AQ63" s="1028"/>
      <c r="AR63" s="1028"/>
      <c r="AS63" s="1028"/>
      <c r="AT63" s="1028"/>
      <c r="AU63" s="1028">
        <v>1318</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576</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576</v>
      </c>
      <c r="AL71" s="1040"/>
      <c r="AM71" s="1040"/>
      <c r="AN71" s="1040"/>
      <c r="AO71" s="1040"/>
      <c r="AP71" s="1040" t="s">
        <v>576</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2104</v>
      </c>
      <c r="R74" s="1040"/>
      <c r="S74" s="1040"/>
      <c r="T74" s="1040"/>
      <c r="U74" s="1040"/>
      <c r="V74" s="1040">
        <v>1951</v>
      </c>
      <c r="W74" s="1040"/>
      <c r="X74" s="1040"/>
      <c r="Y74" s="1040"/>
      <c r="Z74" s="1040"/>
      <c r="AA74" s="1040">
        <v>153</v>
      </c>
      <c r="AB74" s="1040"/>
      <c r="AC74" s="1040"/>
      <c r="AD74" s="1040"/>
      <c r="AE74" s="1040"/>
      <c r="AF74" s="1040">
        <v>153</v>
      </c>
      <c r="AG74" s="1040"/>
      <c r="AH74" s="1040"/>
      <c r="AI74" s="1040"/>
      <c r="AJ74" s="1040"/>
      <c r="AK74" s="1040" t="s">
        <v>576</v>
      </c>
      <c r="AL74" s="1040"/>
      <c r="AM74" s="1040"/>
      <c r="AN74" s="1040"/>
      <c r="AO74" s="1040"/>
      <c r="AP74" s="1040">
        <v>2641</v>
      </c>
      <c r="AQ74" s="1040"/>
      <c r="AR74" s="1040"/>
      <c r="AS74" s="1040"/>
      <c r="AT74" s="1040"/>
      <c r="AU74" s="1040">
        <v>526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12057</v>
      </c>
      <c r="R75" s="1048"/>
      <c r="S75" s="1048"/>
      <c r="T75" s="1048"/>
      <c r="U75" s="1049"/>
      <c r="V75" s="1050">
        <v>9496</v>
      </c>
      <c r="W75" s="1048"/>
      <c r="X75" s="1048"/>
      <c r="Y75" s="1048"/>
      <c r="Z75" s="1049"/>
      <c r="AA75" s="1050">
        <v>2561</v>
      </c>
      <c r="AB75" s="1048"/>
      <c r="AC75" s="1048"/>
      <c r="AD75" s="1048"/>
      <c r="AE75" s="1049"/>
      <c r="AF75" s="1050">
        <v>12251</v>
      </c>
      <c r="AG75" s="1048"/>
      <c r="AH75" s="1048"/>
      <c r="AI75" s="1048"/>
      <c r="AJ75" s="1049"/>
      <c r="AK75" s="1050">
        <v>138</v>
      </c>
      <c r="AL75" s="1048"/>
      <c r="AM75" s="1048"/>
      <c r="AN75" s="1048"/>
      <c r="AO75" s="1049"/>
      <c r="AP75" s="1050">
        <v>33278</v>
      </c>
      <c r="AQ75" s="1048"/>
      <c r="AR75" s="1048"/>
      <c r="AS75" s="1048"/>
      <c r="AT75" s="1049"/>
      <c r="AU75" s="1050">
        <v>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571</v>
      </c>
      <c r="C76" s="1044"/>
      <c r="D76" s="1044"/>
      <c r="E76" s="1044"/>
      <c r="F76" s="1044"/>
      <c r="G76" s="1044"/>
      <c r="H76" s="1044"/>
      <c r="I76" s="1044"/>
      <c r="J76" s="1044"/>
      <c r="K76" s="1044"/>
      <c r="L76" s="1044"/>
      <c r="M76" s="1044"/>
      <c r="N76" s="1044"/>
      <c r="O76" s="1044"/>
      <c r="P76" s="1045"/>
      <c r="Q76" s="1047">
        <v>14</v>
      </c>
      <c r="R76" s="1048"/>
      <c r="S76" s="1048"/>
      <c r="T76" s="1048"/>
      <c r="U76" s="1049"/>
      <c r="V76" s="1050">
        <v>13</v>
      </c>
      <c r="W76" s="1048"/>
      <c r="X76" s="1048"/>
      <c r="Y76" s="1048"/>
      <c r="Z76" s="1049"/>
      <c r="AA76" s="1050">
        <v>1</v>
      </c>
      <c r="AB76" s="1048"/>
      <c r="AC76" s="1048"/>
      <c r="AD76" s="1048"/>
      <c r="AE76" s="1049"/>
      <c r="AF76" s="1050">
        <v>1</v>
      </c>
      <c r="AG76" s="1048"/>
      <c r="AH76" s="1048"/>
      <c r="AI76" s="1048"/>
      <c r="AJ76" s="1049"/>
      <c r="AK76" s="1050">
        <v>3</v>
      </c>
      <c r="AL76" s="1048"/>
      <c r="AM76" s="1048"/>
      <c r="AN76" s="1048"/>
      <c r="AO76" s="1049"/>
      <c r="AP76" s="1050" t="s">
        <v>576</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23372</v>
      </c>
      <c r="AG88" s="1028"/>
      <c r="AH88" s="1028"/>
      <c r="AI88" s="1028"/>
      <c r="AJ88" s="1028"/>
      <c r="AK88" s="1032"/>
      <c r="AL88" s="1032"/>
      <c r="AM88" s="1032"/>
      <c r="AN88" s="1032"/>
      <c r="AO88" s="1032"/>
      <c r="AP88" s="1028">
        <v>35919</v>
      </c>
      <c r="AQ88" s="1028"/>
      <c r="AR88" s="1028"/>
      <c r="AS88" s="1028"/>
      <c r="AT88" s="1028"/>
      <c r="AU88" s="1028">
        <v>527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14279</v>
      </c>
      <c r="CS102" s="1020"/>
      <c r="CT102" s="1020"/>
      <c r="CU102" s="1020"/>
      <c r="CV102" s="1021"/>
      <c r="CW102" s="1019">
        <v>153</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5539235</v>
      </c>
      <c r="AB110" s="956"/>
      <c r="AC110" s="956"/>
      <c r="AD110" s="956"/>
      <c r="AE110" s="957"/>
      <c r="AF110" s="958">
        <v>5391026</v>
      </c>
      <c r="AG110" s="956"/>
      <c r="AH110" s="956"/>
      <c r="AI110" s="956"/>
      <c r="AJ110" s="957"/>
      <c r="AK110" s="958">
        <v>5493990</v>
      </c>
      <c r="AL110" s="956"/>
      <c r="AM110" s="956"/>
      <c r="AN110" s="956"/>
      <c r="AO110" s="957"/>
      <c r="AP110" s="959">
        <v>18.7</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57256348</v>
      </c>
      <c r="BR110" s="903"/>
      <c r="BS110" s="903"/>
      <c r="BT110" s="903"/>
      <c r="BU110" s="903"/>
      <c r="BV110" s="903">
        <v>57023139</v>
      </c>
      <c r="BW110" s="903"/>
      <c r="BX110" s="903"/>
      <c r="BY110" s="903"/>
      <c r="BZ110" s="903"/>
      <c r="CA110" s="903">
        <v>54614138</v>
      </c>
      <c r="CB110" s="903"/>
      <c r="CC110" s="903"/>
      <c r="CD110" s="903"/>
      <c r="CE110" s="903"/>
      <c r="CF110" s="927">
        <v>185.4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1270792</v>
      </c>
      <c r="DH110" s="903"/>
      <c r="DI110" s="903"/>
      <c r="DJ110" s="903"/>
      <c r="DK110" s="903"/>
      <c r="DL110" s="903">
        <v>1141732</v>
      </c>
      <c r="DM110" s="903"/>
      <c r="DN110" s="903"/>
      <c r="DO110" s="903"/>
      <c r="DP110" s="903"/>
      <c r="DQ110" s="903">
        <v>1009746</v>
      </c>
      <c r="DR110" s="903"/>
      <c r="DS110" s="903"/>
      <c r="DT110" s="903"/>
      <c r="DU110" s="903"/>
      <c r="DV110" s="904">
        <v>3.4</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400</v>
      </c>
      <c r="AB111" s="984"/>
      <c r="AC111" s="984"/>
      <c r="AD111" s="984"/>
      <c r="AE111" s="985"/>
      <c r="AF111" s="986" t="s">
        <v>427</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3035431</v>
      </c>
      <c r="BR111" s="875"/>
      <c r="BS111" s="875"/>
      <c r="BT111" s="875"/>
      <c r="BU111" s="875"/>
      <c r="BV111" s="875">
        <v>2816895</v>
      </c>
      <c r="BW111" s="875"/>
      <c r="BX111" s="875"/>
      <c r="BY111" s="875"/>
      <c r="BZ111" s="875"/>
      <c r="CA111" s="875">
        <v>2613543</v>
      </c>
      <c r="CB111" s="875"/>
      <c r="CC111" s="875"/>
      <c r="CD111" s="875"/>
      <c r="CE111" s="875"/>
      <c r="CF111" s="936">
        <v>8.9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1764639</v>
      </c>
      <c r="DH111" s="875"/>
      <c r="DI111" s="875"/>
      <c r="DJ111" s="875"/>
      <c r="DK111" s="875"/>
      <c r="DL111" s="875">
        <v>1675163</v>
      </c>
      <c r="DM111" s="875"/>
      <c r="DN111" s="875"/>
      <c r="DO111" s="875"/>
      <c r="DP111" s="875"/>
      <c r="DQ111" s="875">
        <v>1603797</v>
      </c>
      <c r="DR111" s="875"/>
      <c r="DS111" s="875"/>
      <c r="DT111" s="875"/>
      <c r="DU111" s="875"/>
      <c r="DV111" s="852">
        <v>5.4</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1441436</v>
      </c>
      <c r="BR112" s="875"/>
      <c r="BS112" s="875"/>
      <c r="BT112" s="875"/>
      <c r="BU112" s="875"/>
      <c r="BV112" s="875">
        <v>1339212</v>
      </c>
      <c r="BW112" s="875"/>
      <c r="BX112" s="875"/>
      <c r="BY112" s="875"/>
      <c r="BZ112" s="875"/>
      <c r="CA112" s="875">
        <v>1317864</v>
      </c>
      <c r="CB112" s="875"/>
      <c r="CC112" s="875"/>
      <c r="CD112" s="875"/>
      <c r="CE112" s="875"/>
      <c r="CF112" s="936">
        <v>4.5</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594548</v>
      </c>
      <c r="AB113" s="984"/>
      <c r="AC113" s="984"/>
      <c r="AD113" s="984"/>
      <c r="AE113" s="985"/>
      <c r="AF113" s="986">
        <v>471121</v>
      </c>
      <c r="AG113" s="984"/>
      <c r="AH113" s="984"/>
      <c r="AI113" s="984"/>
      <c r="AJ113" s="985"/>
      <c r="AK113" s="986">
        <v>455571</v>
      </c>
      <c r="AL113" s="984"/>
      <c r="AM113" s="984"/>
      <c r="AN113" s="984"/>
      <c r="AO113" s="985"/>
      <c r="AP113" s="987">
        <v>1.5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118935</v>
      </c>
      <c r="BR113" s="875"/>
      <c r="BS113" s="875"/>
      <c r="BT113" s="875"/>
      <c r="BU113" s="875"/>
      <c r="BV113" s="875">
        <v>547754</v>
      </c>
      <c r="BW113" s="875"/>
      <c r="BX113" s="875"/>
      <c r="BY113" s="875"/>
      <c r="BZ113" s="875"/>
      <c r="CA113" s="875">
        <v>526493</v>
      </c>
      <c r="CB113" s="875"/>
      <c r="CC113" s="875"/>
      <c r="CD113" s="875"/>
      <c r="CE113" s="875"/>
      <c r="CF113" s="936">
        <v>1.8</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25152</v>
      </c>
      <c r="AB114" s="838"/>
      <c r="AC114" s="838"/>
      <c r="AD114" s="838"/>
      <c r="AE114" s="839"/>
      <c r="AF114" s="840">
        <v>23310</v>
      </c>
      <c r="AG114" s="838"/>
      <c r="AH114" s="838"/>
      <c r="AI114" s="838"/>
      <c r="AJ114" s="839"/>
      <c r="AK114" s="840">
        <v>25120</v>
      </c>
      <c r="AL114" s="838"/>
      <c r="AM114" s="838"/>
      <c r="AN114" s="838"/>
      <c r="AO114" s="839"/>
      <c r="AP114" s="885">
        <v>0.1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7369867</v>
      </c>
      <c r="BR114" s="875"/>
      <c r="BS114" s="875"/>
      <c r="BT114" s="875"/>
      <c r="BU114" s="875"/>
      <c r="BV114" s="875">
        <v>7159667</v>
      </c>
      <c r="BW114" s="875"/>
      <c r="BX114" s="875"/>
      <c r="BY114" s="875"/>
      <c r="BZ114" s="875"/>
      <c r="CA114" s="875">
        <v>6464261</v>
      </c>
      <c r="CB114" s="875"/>
      <c r="CC114" s="875"/>
      <c r="CD114" s="875"/>
      <c r="CE114" s="875"/>
      <c r="CF114" s="936">
        <v>21.9</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400</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383000</v>
      </c>
      <c r="AB115" s="984"/>
      <c r="AC115" s="984"/>
      <c r="AD115" s="984"/>
      <c r="AE115" s="985"/>
      <c r="AF115" s="986">
        <v>272778</v>
      </c>
      <c r="AG115" s="984"/>
      <c r="AH115" s="984"/>
      <c r="AI115" s="984"/>
      <c r="AJ115" s="985"/>
      <c r="AK115" s="986">
        <v>252812</v>
      </c>
      <c r="AL115" s="984"/>
      <c r="AM115" s="984"/>
      <c r="AN115" s="984"/>
      <c r="AO115" s="985"/>
      <c r="AP115" s="987">
        <v>0.9</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v>5559</v>
      </c>
      <c r="CB115" s="875"/>
      <c r="CC115" s="875"/>
      <c r="CD115" s="875"/>
      <c r="CE115" s="875"/>
      <c r="CF115" s="936">
        <v>0</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6541935</v>
      </c>
      <c r="AB117" s="970"/>
      <c r="AC117" s="970"/>
      <c r="AD117" s="970"/>
      <c r="AE117" s="971"/>
      <c r="AF117" s="972">
        <v>6158235</v>
      </c>
      <c r="AG117" s="970"/>
      <c r="AH117" s="970"/>
      <c r="AI117" s="970"/>
      <c r="AJ117" s="971"/>
      <c r="AK117" s="972">
        <v>6227493</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428</v>
      </c>
      <c r="CB117" s="875"/>
      <c r="CC117" s="875"/>
      <c r="CD117" s="875"/>
      <c r="CE117" s="875"/>
      <c r="CF117" s="936" t="s">
        <v>428</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428</v>
      </c>
      <c r="DM117" s="838"/>
      <c r="DN117" s="838"/>
      <c r="DO117" s="838"/>
      <c r="DP117" s="839"/>
      <c r="DQ117" s="840" t="s">
        <v>450</v>
      </c>
      <c r="DR117" s="838"/>
      <c r="DS117" s="838"/>
      <c r="DT117" s="838"/>
      <c r="DU117" s="839"/>
      <c r="DV117" s="885" t="s">
        <v>451</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453</v>
      </c>
      <c r="BW118" s="906"/>
      <c r="BX118" s="906"/>
      <c r="BY118" s="906"/>
      <c r="BZ118" s="906"/>
      <c r="CA118" s="906" t="s">
        <v>453</v>
      </c>
      <c r="CB118" s="906"/>
      <c r="CC118" s="906"/>
      <c r="CD118" s="906"/>
      <c r="CE118" s="906"/>
      <c r="CF118" s="936" t="s">
        <v>428</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428</v>
      </c>
      <c r="DR118" s="838"/>
      <c r="DS118" s="838"/>
      <c r="DT118" s="838"/>
      <c r="DU118" s="839"/>
      <c r="DV118" s="885" t="s">
        <v>121</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153604</v>
      </c>
      <c r="AB119" s="956"/>
      <c r="AC119" s="956"/>
      <c r="AD119" s="956"/>
      <c r="AE119" s="957"/>
      <c r="AF119" s="958">
        <v>153742</v>
      </c>
      <c r="AG119" s="956"/>
      <c r="AH119" s="956"/>
      <c r="AI119" s="956"/>
      <c r="AJ119" s="957"/>
      <c r="AK119" s="958">
        <v>153882</v>
      </c>
      <c r="AL119" s="956"/>
      <c r="AM119" s="956"/>
      <c r="AN119" s="956"/>
      <c r="AO119" s="957"/>
      <c r="AP119" s="959">
        <v>0.5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455</v>
      </c>
      <c r="BP119" s="939"/>
      <c r="BQ119" s="943">
        <v>69222017</v>
      </c>
      <c r="BR119" s="906"/>
      <c r="BS119" s="906"/>
      <c r="BT119" s="906"/>
      <c r="BU119" s="906"/>
      <c r="BV119" s="906">
        <v>68886667</v>
      </c>
      <c r="BW119" s="906"/>
      <c r="BX119" s="906"/>
      <c r="BY119" s="906"/>
      <c r="BZ119" s="906"/>
      <c r="CA119" s="906">
        <v>65541858</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451</v>
      </c>
      <c r="DR119" s="821"/>
      <c r="DS119" s="821"/>
      <c r="DT119" s="821"/>
      <c r="DU119" s="822"/>
      <c r="DV119" s="909" t="s">
        <v>121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217322</v>
      </c>
      <c r="AB120" s="838"/>
      <c r="AC120" s="838"/>
      <c r="AD120" s="838"/>
      <c r="AE120" s="839"/>
      <c r="AF120" s="840">
        <v>119036</v>
      </c>
      <c r="AG120" s="838"/>
      <c r="AH120" s="838"/>
      <c r="AI120" s="838"/>
      <c r="AJ120" s="839"/>
      <c r="AK120" s="840">
        <v>98930</v>
      </c>
      <c r="AL120" s="838"/>
      <c r="AM120" s="838"/>
      <c r="AN120" s="838"/>
      <c r="AO120" s="839"/>
      <c r="AP120" s="885">
        <v>0.3</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4205264</v>
      </c>
      <c r="BR120" s="903"/>
      <c r="BS120" s="903"/>
      <c r="BT120" s="903"/>
      <c r="BU120" s="903"/>
      <c r="BV120" s="903">
        <v>4629428</v>
      </c>
      <c r="BW120" s="903"/>
      <c r="BX120" s="903"/>
      <c r="BY120" s="903"/>
      <c r="BZ120" s="903"/>
      <c r="CA120" s="903">
        <v>5956179</v>
      </c>
      <c r="CB120" s="903"/>
      <c r="CC120" s="903"/>
      <c r="CD120" s="903"/>
      <c r="CE120" s="903"/>
      <c r="CF120" s="927">
        <v>20.2</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1441436</v>
      </c>
      <c r="DH120" s="903"/>
      <c r="DI120" s="903"/>
      <c r="DJ120" s="903"/>
      <c r="DK120" s="903"/>
      <c r="DL120" s="903">
        <v>1339212</v>
      </c>
      <c r="DM120" s="903"/>
      <c r="DN120" s="903"/>
      <c r="DO120" s="903"/>
      <c r="DP120" s="903"/>
      <c r="DQ120" s="903">
        <v>1317864</v>
      </c>
      <c r="DR120" s="903"/>
      <c r="DS120" s="903"/>
      <c r="DT120" s="903"/>
      <c r="DU120" s="903"/>
      <c r="DV120" s="904">
        <v>4.5</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11054487</v>
      </c>
      <c r="BR121" s="875"/>
      <c r="BS121" s="875"/>
      <c r="BT121" s="875"/>
      <c r="BU121" s="875"/>
      <c r="BV121" s="875">
        <v>12237175</v>
      </c>
      <c r="BW121" s="875"/>
      <c r="BX121" s="875"/>
      <c r="BY121" s="875"/>
      <c r="BZ121" s="875"/>
      <c r="CA121" s="875">
        <v>11879416</v>
      </c>
      <c r="CB121" s="875"/>
      <c r="CC121" s="875"/>
      <c r="CD121" s="875"/>
      <c r="CE121" s="875"/>
      <c r="CF121" s="936">
        <v>40.299999999999997</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428</v>
      </c>
      <c r="DM121" s="875"/>
      <c r="DN121" s="875"/>
      <c r="DO121" s="875"/>
      <c r="DP121" s="875"/>
      <c r="DQ121" s="875" t="s">
        <v>121</v>
      </c>
      <c r="DR121" s="875"/>
      <c r="DS121" s="875"/>
      <c r="DT121" s="875"/>
      <c r="DU121" s="875"/>
      <c r="DV121" s="852" t="s">
        <v>428</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121</v>
      </c>
      <c r="AG122" s="838"/>
      <c r="AH122" s="838"/>
      <c r="AI122" s="838"/>
      <c r="AJ122" s="839"/>
      <c r="AK122" s="840" t="s">
        <v>121</v>
      </c>
      <c r="AL122" s="838"/>
      <c r="AM122" s="838"/>
      <c r="AN122" s="838"/>
      <c r="AO122" s="839"/>
      <c r="AP122" s="885" t="s">
        <v>428</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39259312</v>
      </c>
      <c r="BR122" s="906"/>
      <c r="BS122" s="906"/>
      <c r="BT122" s="906"/>
      <c r="BU122" s="906"/>
      <c r="BV122" s="906">
        <v>39088869</v>
      </c>
      <c r="BW122" s="906"/>
      <c r="BX122" s="906"/>
      <c r="BY122" s="906"/>
      <c r="BZ122" s="906"/>
      <c r="CA122" s="906">
        <v>37812964</v>
      </c>
      <c r="CB122" s="906"/>
      <c r="CC122" s="906"/>
      <c r="CD122" s="906"/>
      <c r="CE122" s="906"/>
      <c r="CF122" s="907">
        <v>128.4</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428</v>
      </c>
      <c r="DM122" s="875"/>
      <c r="DN122" s="875"/>
      <c r="DO122" s="875"/>
      <c r="DP122" s="875"/>
      <c r="DQ122" s="875" t="s">
        <v>121</v>
      </c>
      <c r="DR122" s="875"/>
      <c r="DS122" s="875"/>
      <c r="DT122" s="875"/>
      <c r="DU122" s="875"/>
      <c r="DV122" s="852" t="s">
        <v>428</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428</v>
      </c>
      <c r="AL123" s="838"/>
      <c r="AM123" s="838"/>
      <c r="AN123" s="838"/>
      <c r="AO123" s="839"/>
      <c r="AP123" s="885" t="s">
        <v>428</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54519063</v>
      </c>
      <c r="BR123" s="894"/>
      <c r="BS123" s="894"/>
      <c r="BT123" s="894"/>
      <c r="BU123" s="894"/>
      <c r="BV123" s="894">
        <v>55955472</v>
      </c>
      <c r="BW123" s="894"/>
      <c r="BX123" s="894"/>
      <c r="BY123" s="894"/>
      <c r="BZ123" s="894"/>
      <c r="CA123" s="894">
        <v>55648559</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428</v>
      </c>
      <c r="DH123" s="838"/>
      <c r="DI123" s="838"/>
      <c r="DJ123" s="838"/>
      <c r="DK123" s="839"/>
      <c r="DL123" s="840" t="s">
        <v>121</v>
      </c>
      <c r="DM123" s="838"/>
      <c r="DN123" s="838"/>
      <c r="DO123" s="838"/>
      <c r="DP123" s="839"/>
      <c r="DQ123" s="840" t="s">
        <v>428</v>
      </c>
      <c r="DR123" s="838"/>
      <c r="DS123" s="838"/>
      <c r="DT123" s="838"/>
      <c r="DU123" s="839"/>
      <c r="DV123" s="885" t="s">
        <v>121</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121</v>
      </c>
      <c r="AG124" s="838"/>
      <c r="AH124" s="838"/>
      <c r="AI124" s="838"/>
      <c r="AJ124" s="839"/>
      <c r="AK124" s="840" t="s">
        <v>428</v>
      </c>
      <c r="AL124" s="838"/>
      <c r="AM124" s="838"/>
      <c r="AN124" s="838"/>
      <c r="AO124" s="839"/>
      <c r="AP124" s="885" t="s">
        <v>121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51.1</v>
      </c>
      <c r="BR124" s="892"/>
      <c r="BS124" s="892"/>
      <c r="BT124" s="892"/>
      <c r="BU124" s="892"/>
      <c r="BV124" s="892">
        <v>44.2</v>
      </c>
      <c r="BW124" s="892"/>
      <c r="BX124" s="892"/>
      <c r="BY124" s="892"/>
      <c r="BZ124" s="892"/>
      <c r="CA124" s="892">
        <v>33.5</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428</v>
      </c>
      <c r="DM124" s="821"/>
      <c r="DN124" s="821"/>
      <c r="DO124" s="821"/>
      <c r="DP124" s="822"/>
      <c r="DQ124" s="823" t="s">
        <v>428</v>
      </c>
      <c r="DR124" s="821"/>
      <c r="DS124" s="821"/>
      <c r="DT124" s="821"/>
      <c r="DU124" s="822"/>
      <c r="DV124" s="909" t="s">
        <v>121</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428</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428</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12074</v>
      </c>
      <c r="AB126" s="838"/>
      <c r="AC126" s="838"/>
      <c r="AD126" s="838"/>
      <c r="AE126" s="839"/>
      <c r="AF126" s="840" t="s">
        <v>450</v>
      </c>
      <c r="AG126" s="838"/>
      <c r="AH126" s="838"/>
      <c r="AI126" s="838"/>
      <c r="AJ126" s="839"/>
      <c r="AK126" s="840" t="s">
        <v>428</v>
      </c>
      <c r="AL126" s="838"/>
      <c r="AM126" s="838"/>
      <c r="AN126" s="838"/>
      <c r="AO126" s="839"/>
      <c r="AP126" s="885" t="s">
        <v>428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450</v>
      </c>
      <c r="DH126" s="875"/>
      <c r="DI126" s="875"/>
      <c r="DJ126" s="875"/>
      <c r="DK126" s="875"/>
      <c r="DL126" s="875" t="s">
        <v>428</v>
      </c>
      <c r="DM126" s="875"/>
      <c r="DN126" s="875"/>
      <c r="DO126" s="875"/>
      <c r="DP126" s="875"/>
      <c r="DQ126" s="875" t="s">
        <v>121</v>
      </c>
      <c r="DR126" s="875"/>
      <c r="DS126" s="875"/>
      <c r="DT126" s="875"/>
      <c r="DU126" s="875"/>
      <c r="DV126" s="852" t="s">
        <v>428</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428</v>
      </c>
      <c r="AG127" s="838"/>
      <c r="AH127" s="838"/>
      <c r="AI127" s="838"/>
      <c r="AJ127" s="839"/>
      <c r="AK127" s="840" t="s">
        <v>428</v>
      </c>
      <c r="AL127" s="838"/>
      <c r="AM127" s="838"/>
      <c r="AN127" s="838"/>
      <c r="AO127" s="839"/>
      <c r="AP127" s="885" t="s">
        <v>121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450</v>
      </c>
      <c r="DH127" s="875"/>
      <c r="DI127" s="875"/>
      <c r="DJ127" s="875"/>
      <c r="DK127" s="875"/>
      <c r="DL127" s="875" t="s">
        <v>428</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1078350</v>
      </c>
      <c r="AB128" s="859"/>
      <c r="AC128" s="859"/>
      <c r="AD128" s="859"/>
      <c r="AE128" s="860"/>
      <c r="AF128" s="861">
        <v>1097154</v>
      </c>
      <c r="AG128" s="859"/>
      <c r="AH128" s="859"/>
      <c r="AI128" s="859"/>
      <c r="AJ128" s="860"/>
      <c r="AK128" s="861">
        <v>1146137</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428</v>
      </c>
      <c r="BG128" s="845"/>
      <c r="BH128" s="845"/>
      <c r="BI128" s="845"/>
      <c r="BJ128" s="845"/>
      <c r="BK128" s="845"/>
      <c r="BL128" s="868"/>
      <c r="BM128" s="844">
        <v>11.69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v>5559</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31889136</v>
      </c>
      <c r="AB129" s="838"/>
      <c r="AC129" s="838"/>
      <c r="AD129" s="838"/>
      <c r="AE129" s="839"/>
      <c r="AF129" s="840">
        <v>32451438</v>
      </c>
      <c r="AG129" s="838"/>
      <c r="AH129" s="838"/>
      <c r="AI129" s="838"/>
      <c r="AJ129" s="839"/>
      <c r="AK129" s="840">
        <v>32762752</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121</v>
      </c>
      <c r="BG129" s="828"/>
      <c r="BH129" s="828"/>
      <c r="BI129" s="828"/>
      <c r="BJ129" s="828"/>
      <c r="BK129" s="828"/>
      <c r="BL129" s="829"/>
      <c r="BM129" s="827">
        <v>16.690000000000001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3135358</v>
      </c>
      <c r="AB130" s="838"/>
      <c r="AC130" s="838"/>
      <c r="AD130" s="838"/>
      <c r="AE130" s="839"/>
      <c r="AF130" s="840">
        <v>3221671</v>
      </c>
      <c r="AG130" s="838"/>
      <c r="AH130" s="838"/>
      <c r="AI130" s="838"/>
      <c r="AJ130" s="839"/>
      <c r="AK130" s="840">
        <v>3304937</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28753778</v>
      </c>
      <c r="AB131" s="821"/>
      <c r="AC131" s="821"/>
      <c r="AD131" s="821"/>
      <c r="AE131" s="822"/>
      <c r="AF131" s="823">
        <v>29229767</v>
      </c>
      <c r="AG131" s="821"/>
      <c r="AH131" s="821"/>
      <c r="AI131" s="821"/>
      <c r="AJ131" s="822"/>
      <c r="AK131" s="823">
        <v>29457815</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33.5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8.0971168379999998</v>
      </c>
      <c r="AB132" s="801"/>
      <c r="AC132" s="801"/>
      <c r="AD132" s="801"/>
      <c r="AE132" s="802"/>
      <c r="AF132" s="803">
        <v>6.2929341860000001</v>
      </c>
      <c r="AG132" s="801"/>
      <c r="AH132" s="801"/>
      <c r="AI132" s="801"/>
      <c r="AJ132" s="802"/>
      <c r="AK132" s="803">
        <v>6.030382769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8.6999999999999993</v>
      </c>
      <c r="AB133" s="780"/>
      <c r="AC133" s="780"/>
      <c r="AD133" s="780"/>
      <c r="AE133" s="781"/>
      <c r="AF133" s="779">
        <v>7.5</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VjrYW9DKnRbsxcvpZg0lqOYsb3+R6WOyUm1X/v3nuEZcvWq3jvAoylJORroy/bB/DVI8O6adHYXW3AIHeFQmA==" saltValue="J/d5M9j+wyCs0g5iGFya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YzbHreZy52i5V5sLunChcfHdz+kUy4TM616OdR7y34FOGA1OMtwadqYbWSGjiC2gavQ/S6a4Z7dWoVtszaw==" saltValue="f9JUUEYvy0E9IVxVWR/c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NtdNyBRgdMODY+bTKRbpXUBE9TA2ZuGtZyJAgnd4Y2S8AGW5N0RqYzUr0LpOe14D/xFbUSEa+aojyq4LHcKqg==" saltValue="hbeGgv51l6QzrXcZu2bb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10932843</v>
      </c>
      <c r="AP9" s="292">
        <v>55308</v>
      </c>
      <c r="AQ9" s="293">
        <v>56117</v>
      </c>
      <c r="AR9" s="294">
        <v>-1.4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607786</v>
      </c>
      <c r="AP10" s="295">
        <v>3075</v>
      </c>
      <c r="AQ10" s="296">
        <v>3759</v>
      </c>
      <c r="AR10" s="297">
        <v>-18.2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40384</v>
      </c>
      <c r="AP11" s="295">
        <v>204</v>
      </c>
      <c r="AQ11" s="296">
        <v>1477</v>
      </c>
      <c r="AR11" s="297">
        <v>-86.2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101416</v>
      </c>
      <c r="AP12" s="295">
        <v>513</v>
      </c>
      <c r="AQ12" s="296">
        <v>889</v>
      </c>
      <c r="AR12" s="297">
        <v>-42.3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474822</v>
      </c>
      <c r="AP14" s="295">
        <v>2402</v>
      </c>
      <c r="AQ14" s="296">
        <v>2517</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90556</v>
      </c>
      <c r="AP15" s="295">
        <v>458</v>
      </c>
      <c r="AQ15" s="296">
        <v>1398</v>
      </c>
      <c r="AR15" s="297">
        <v>-67.2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-1103947</v>
      </c>
      <c r="AP16" s="295">
        <v>-5585</v>
      </c>
      <c r="AQ16" s="296">
        <v>-4107</v>
      </c>
      <c r="AR16" s="297">
        <v>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11143860</v>
      </c>
      <c r="AP17" s="295">
        <v>56376</v>
      </c>
      <c r="AQ17" s="296">
        <v>62068</v>
      </c>
      <c r="AR17" s="297">
        <v>-9.1999999999999993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6.11</v>
      </c>
      <c r="AP21" s="308">
        <v>6.06</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101.6</v>
      </c>
      <c r="AP22" s="313">
        <v>100.6</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5493990</v>
      </c>
      <c r="AP32" s="322">
        <v>27793</v>
      </c>
      <c r="AQ32" s="323">
        <v>26789</v>
      </c>
      <c r="AR32" s="324">
        <v>3.7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v>12</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v>31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455571</v>
      </c>
      <c r="AP35" s="322">
        <v>2305</v>
      </c>
      <c r="AQ35" s="323">
        <v>6601</v>
      </c>
      <c r="AR35" s="324">
        <v>-65.099999999999994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25120</v>
      </c>
      <c r="AP36" s="322">
        <v>127</v>
      </c>
      <c r="AQ36" s="323">
        <v>691</v>
      </c>
      <c r="AR36" s="324">
        <v>-81.599999999999994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252812</v>
      </c>
      <c r="AP37" s="322">
        <v>1279</v>
      </c>
      <c r="AQ37" s="323">
        <v>1718</v>
      </c>
      <c r="AR37" s="324">
        <v>-25.6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-1146137</v>
      </c>
      <c r="AP39" s="322">
        <v>-5798</v>
      </c>
      <c r="AQ39" s="323">
        <v>-7529</v>
      </c>
      <c r="AR39" s="324">
        <v>-23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-3304937</v>
      </c>
      <c r="AP40" s="322">
        <v>-16719</v>
      </c>
      <c r="AQ40" s="323">
        <v>-22018</v>
      </c>
      <c r="AR40" s="324">
        <v>-24.1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1776419</v>
      </c>
      <c r="AP41" s="322">
        <v>8987</v>
      </c>
      <c r="AQ41" s="323">
        <v>6294</v>
      </c>
      <c r="AR41" s="324">
        <v>42.8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6476800</v>
      </c>
      <c r="AN51" s="344">
        <v>33504</v>
      </c>
      <c r="AO51" s="345">
        <v>-33.4</v>
      </c>
      <c r="AP51" s="346">
        <v>43141</v>
      </c>
      <c r="AQ51" s="347">
        <v>9.4</v>
      </c>
      <c r="AR51" s="348">
        <v>-42.8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2829844</v>
      </c>
      <c r="AN52" s="352">
        <v>14639</v>
      </c>
      <c r="AO52" s="353">
        <v>-52.6</v>
      </c>
      <c r="AP52" s="354">
        <v>21887</v>
      </c>
      <c r="AQ52" s="355">
        <v>-2.4</v>
      </c>
      <c r="AR52" s="356">
        <v>-50.2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13824262</v>
      </c>
      <c r="AN53" s="344">
        <v>71222</v>
      </c>
      <c r="AO53" s="345">
        <v>112.6</v>
      </c>
      <c r="AP53" s="346">
        <v>45117</v>
      </c>
      <c r="AQ53" s="347">
        <v>4.5999999999999996</v>
      </c>
      <c r="AR53" s="348">
        <v>108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5622302</v>
      </c>
      <c r="AN54" s="352">
        <v>28966</v>
      </c>
      <c r="AO54" s="353">
        <v>97.9</v>
      </c>
      <c r="AP54" s="354">
        <v>25589</v>
      </c>
      <c r="AQ54" s="355">
        <v>16.899999999999999</v>
      </c>
      <c r="AR54" s="356">
        <v>81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7981891</v>
      </c>
      <c r="AN55" s="344">
        <v>40896</v>
      </c>
      <c r="AO55" s="345">
        <v>-42.6</v>
      </c>
      <c r="AP55" s="346">
        <v>39951</v>
      </c>
      <c r="AQ55" s="347">
        <v>-11.5</v>
      </c>
      <c r="AR55" s="348">
        <v>-31.1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3368909</v>
      </c>
      <c r="AN56" s="352">
        <v>17261</v>
      </c>
      <c r="AO56" s="353">
        <v>-40.4</v>
      </c>
      <c r="AP56" s="354">
        <v>22555</v>
      </c>
      <c r="AQ56" s="355">
        <v>-11.9</v>
      </c>
      <c r="AR56" s="356">
        <v>-28.5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6126984</v>
      </c>
      <c r="AN57" s="344">
        <v>31271</v>
      </c>
      <c r="AO57" s="345">
        <v>-23.5</v>
      </c>
      <c r="AP57" s="346">
        <v>39893</v>
      </c>
      <c r="AQ57" s="347">
        <v>-0.1</v>
      </c>
      <c r="AR57" s="348">
        <v>-23.4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3201674</v>
      </c>
      <c r="AN58" s="352">
        <v>16341</v>
      </c>
      <c r="AO58" s="353">
        <v>-5.3</v>
      </c>
      <c r="AP58" s="354">
        <v>26170</v>
      </c>
      <c r="AQ58" s="355">
        <v>16</v>
      </c>
      <c r="AR58" s="356">
        <v>-21.3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3729029</v>
      </c>
      <c r="AN59" s="344">
        <v>18865</v>
      </c>
      <c r="AO59" s="345">
        <v>-39.700000000000003</v>
      </c>
      <c r="AP59" s="346">
        <v>41080</v>
      </c>
      <c r="AQ59" s="347">
        <v>3</v>
      </c>
      <c r="AR59" s="348">
        <v>-42.7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2280757</v>
      </c>
      <c r="AN60" s="352">
        <v>11538</v>
      </c>
      <c r="AO60" s="353">
        <v>-29.4</v>
      </c>
      <c r="AP60" s="354">
        <v>27265</v>
      </c>
      <c r="AQ60" s="355">
        <v>4.2</v>
      </c>
      <c r="AR60" s="356">
        <v>-33.6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7627793</v>
      </c>
      <c r="AN61" s="359">
        <v>39152</v>
      </c>
      <c r="AO61" s="360">
        <v>-5.3</v>
      </c>
      <c r="AP61" s="361">
        <v>41836</v>
      </c>
      <c r="AQ61" s="362">
        <v>1.1000000000000001</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3460697</v>
      </c>
      <c r="AN62" s="352">
        <v>17749</v>
      </c>
      <c r="AO62" s="353">
        <v>-6</v>
      </c>
      <c r="AP62" s="354">
        <v>24693</v>
      </c>
      <c r="AQ62" s="355">
        <v>4.5999999999999996</v>
      </c>
      <c r="AR62" s="356">
        <v>-10.6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PHEKBQqiLFRx5XBxEDrVx8XHS+3cvxK5YD/CuIslla1ei/M0AyeTmqVqkFLdZNihYU6ar7BCiewD84rQQuteA==" saltValue="FAsDkf9O3ER8KJ6mXQJv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uypgqyIujObenNX1HS532aVB1js2MvQQpemsrecc8Ouu/++RqNSIUSjIn80jIyuEcm5/ISG2CTpqrUpG8boSA==" saltValue="AEhfMY58+hdV2bhgwbOO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cuu/shfzJ2166xD9qbqVL3zPE/pBTcnkVDYpkETZonjBK2pijPx2nd6BX7MvSPusH38fmUaKDPimHAAk6WNg==" saltValue="vOYdlJTVSCYt5JbrfjaL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7.76</v>
      </c>
      <c r="G47" s="12">
        <v>3.6</v>
      </c>
      <c r="H47" s="12">
        <v>7.09</v>
      </c>
      <c r="I47" s="12">
        <v>5.79</v>
      </c>
      <c r="J47" s="13">
        <v>5.94</v>
      </c>
    </row>
    <row r="48" spans="2:10" ht="57.75" customHeight="1" x14ac:dyDescent="0.15">
      <c r="B48" s="14"/>
      <c r="C48" s="1214" t="s">
        <v>4</v>
      </c>
      <c r="D48" s="1214"/>
      <c r="E48" s="1215"/>
      <c r="F48" s="15">
        <v>7.1</v>
      </c>
      <c r="G48" s="16">
        <v>6.11</v>
      </c>
      <c r="H48" s="16">
        <v>4.8</v>
      </c>
      <c r="I48" s="16">
        <v>4.54</v>
      </c>
      <c r="J48" s="17">
        <v>6.32</v>
      </c>
    </row>
    <row r="49" spans="2:10" ht="57.75" customHeight="1" thickBot="1" x14ac:dyDescent="0.2">
      <c r="B49" s="18"/>
      <c r="C49" s="1216" t="s">
        <v>5</v>
      </c>
      <c r="D49" s="1216"/>
      <c r="E49" s="1217"/>
      <c r="F49" s="19">
        <v>2.63</v>
      </c>
      <c r="G49" s="20" t="s">
        <v>551</v>
      </c>
      <c r="H49" s="20">
        <v>0.1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OSP/kr0Mk/1WHoEeNbvXsxwVaaLemHz2pmfQAAukqXgIC0ctzmMWjeckJ25LX9sPt7YP2+bnI24ri+KG4dGcw==" saltValue="ovIjx8e/UeTQmnGc0R4f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cp:lastModifiedBy>
  <cp:lastPrinted>2019-03-11T08:54:56Z</cp:lastPrinted>
  <dcterms:created xsi:type="dcterms:W3CDTF">2019-02-14T02:13:09Z</dcterms:created>
  <dcterms:modified xsi:type="dcterms:W3CDTF">2019-12-03T04:09:49Z</dcterms:modified>
  <cp:category/>
</cp:coreProperties>
</file>