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jo16092\Desktop\"/>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CO38" i="9"/>
  <c r="CO39" i="9" s="1"/>
  <c r="CO40" i="9" s="1"/>
  <c r="CO41" i="9" s="1"/>
  <c r="CO42" i="9" s="1"/>
  <c r="BE38" i="9"/>
  <c r="AM38" i="9"/>
  <c r="U38" i="9"/>
  <c r="C38" i="9"/>
  <c r="BE37" i="9"/>
  <c r="AM37" i="9"/>
  <c r="U37" i="9"/>
  <c r="C37" i="9"/>
  <c r="BE36" i="9"/>
  <c r="AM36" i="9"/>
  <c r="C36" i="9"/>
  <c r="BE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W42" i="9" s="1"/>
  <c r="CO34" i="9"/>
  <c r="CO35" i="9" s="1"/>
  <c r="CO36" i="9" s="1"/>
  <c r="CO37" i="9" s="1"/>
</calcChain>
</file>

<file path=xl/sharedStrings.xml><?xml version="1.0" encoding="utf-8"?>
<sst xmlns="http://schemas.openxmlformats.org/spreadsheetml/2006/main" count="1031" uniqueCount="562">
  <si>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</si>
  <si>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</si>
  <si>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</si>
  <si>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</si>
  <si>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</si>
  <si>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</si>
  <si>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</si>
  <si>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</si>
  <si>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</si>
  <si>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</si>
  <si>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</si>
  <si>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</si>
  <si>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</si>
  <si>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</si>
  <si>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</si>
  <si>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</si>
  <si>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</si>
  <si>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</si>
  <si>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</si>
  <si>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</si>
  <si>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</si>
  <si>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</si>
  <si>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</si>
  <si>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</si>
  <si>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</si>
  <si>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</si>
  <si>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</si>
  <si>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</si>
  <si>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</si>
  <si>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</si>
  <si>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</si>
  <si>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</si>
  <si>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</si>
  <si>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</si>
  <si>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</si>
  <si>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</si>
  <si>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</si>
  <si>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</si>
  <si>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</si>
  <si>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</si>
  <si>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</si>
  <si>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</si>
  <si>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</si>
  <si>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</si>
  <si>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</si>
  <si>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</si>
  <si>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</si>
  <si>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</si>
  <si>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</si>
  <si>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</si>
  <si>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</si>
  <si>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</si>
  <si>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</si>
  <si>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</si>
  <si>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</si>
  <si>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</si>
  <si>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</si>
  <si>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</si>
  <si>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</si>
  <si>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</si>
  <si>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</si>
  <si>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</si>
  <si>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</si>
  <si>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</si>
  <si>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</si>
  <si>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</si>
  <si>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</si>
  <si>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</si>
  <si>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</si>
  <si>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</si>
  <si>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</si>
  <si>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</si>
  <si>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</si>
  <si>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</si>
  <si>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</si>
  <si>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</si>
  <si>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</si>
  <si>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</si>
  <si>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</si>
  <si>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</si>
  <si>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</si>
  <si>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</si>
  <si>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</si>
  <si>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</si>
  <si>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</si>
  <si>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</si>
  <si>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</si>
  <si>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</si>
  <si>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</si>
  <si>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</si>
  <si>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</si>
  <si>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</si>
  <si>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</si>
  <si>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</si>
  <si>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</si>
  <si>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</si>
  <si>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</si>
  <si>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</si>
  <si>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</si>
  <si>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</si>
  <si>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</si>
  <si>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</si>
  <si>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</si>
  <si>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</si>
  <si>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</si>
  <si>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</si>
  <si>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</si>
  <si>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</si>
  <si>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</si>
  <si>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</si>
  <si>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</si>
  <si>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</si>
  <si>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</si>
  <si>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</si>
  <si>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</si>
  <si>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</si>
  <si>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</si>
  <si>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</si>
  <si>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</si>
  <si>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</si>
  <si>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</si>
  <si>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</si>
  <si>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</si>
  <si>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</si>
  <si>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</si>
  <si>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</si>
  <si>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</si>
  <si>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</si>
  <si>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</si>
  <si>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</si>
  <si>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</si>
  <si>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</si>
  <si>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</si>
  <si>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</si>
  <si>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</si>
  <si>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</si>
  <si>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</si>
  <si>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</si>
  <si>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</si>
  <si>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</si>
  <si>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</si>
  <si>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</si>
  <si>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</si>
  <si>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</si>
  <si>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</si>
  <si>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</si>
  <si>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</si>
  <si>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</si>
  <si>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</si>
  <si>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</si>
  <si>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</si>
  <si>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</si>
  <si>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</si>
  <si>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</si>
  <si>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</si>
  <si>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</si>
  <si>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</si>
  <si>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</si>
  <si>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</si>
  <si>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</si>
  <si>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</si>
  <si>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</si>
  <si>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</si>
  <si>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</si>
  <si>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</si>
  <si>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</si>
  <si>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</si>
  <si>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</si>
  <si>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</si>
  <si>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</si>
  <si>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</si>
  <si>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</si>
  <si>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</si>
  <si>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</si>
  <si>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</si>
  <si>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</si>
  <si>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</si>
  <si>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</si>
  <si>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</si>
  <si>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</si>
  <si>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</si>
  <si>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</si>
  <si>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</si>
  <si>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</si>
  <si>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</si>
  <si>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</si>
  <si>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</si>
  <si>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</si>
  <si>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</si>
  <si>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</si>
  <si>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</si>
  <si>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</si>
  <si>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</si>
  <si>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千葉県八千代市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</si>
  <si>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</si>
  <si>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</si>
  <si>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</si>
  <si>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</si>
  <si>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</si>
  <si>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</si>
  <si>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</si>
  <si>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</si>
  <si>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</si>
  <si>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</si>
  <si>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</si>
  <si>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</si>
  <si>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</si>
  <si>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</si>
  <si>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</si>
  <si>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</si>
  <si>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</si>
  <si>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</si>
  <si>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</si>
  <si>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</si>
  <si>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</si>
  <si>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</si>
  <si>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</si>
  <si>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</si>
  <si>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</si>
  <si>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</si>
  <si>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</si>
  <si>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</si>
  <si>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</si>
  <si>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</si>
  <si>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</si>
  <si>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</si>
  <si>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</si>
  <si>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</si>
  <si>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</si>
  <si>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</si>
  <si>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</si>
  <si>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</si>
  <si>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</si>
  <si>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</si>
  <si>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</si>
  <si>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</si>
  <si>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</si>
  <si>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</si>
  <si>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</si>
  <si>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</si>
  <si>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</si>
  <si>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</si>
  <si>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</si>
  <si>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</si>
  <si>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</si>
  <si>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</si>
  <si>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</si>
  <si>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</si>
  <si>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</si>
  <si>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</si>
  <si>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</si>
  <si>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</si>
  <si>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</si>
  <si>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</si>
  <si>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</si>
  <si>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</si>
  <si>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</si>
  <si>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</si>
  <si>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</si>
  <si>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</si>
  <si>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</si>
  <si>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</si>
  <si>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</si>
  <si>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</si>
  <si>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</si>
  <si>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</si>
  <si>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</si>
  <si>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</si>
  <si>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</si>
  <si>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</si>
  <si>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</si>
  <si>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</si>
  <si>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</si>
  <si>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</si>
  <si>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</si>
  <si>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</si>
  <si>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</si>
  <si>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</si>
  <si>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</si>
  <si>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</si>
  <si>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</si>
  <si>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</si>
  <si>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</si>
  <si>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</si>
  <si>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</si>
  <si>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</si>
  <si>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</si>
  <si>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</si>
  <si>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</si>
  <si>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</si>
  <si>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</si>
  <si>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</si>
  <si>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</si>
  <si>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</si>
  <si>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</si>
  <si>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</si>
  <si>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</si>
  <si>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</si>
  <si>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</si>
  <si>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</si>
  <si>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</si>
  <si>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</si>
  <si>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</si>
  <si>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</si>
  <si>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</si>
  <si>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</si>
  <si>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</si>
  <si>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</si>
  <si>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</si>
  <si>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</si>
  <si>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</si>
  <si>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</si>
  <si>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</si>
  <si>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</si>
  <si>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</si>
  <si>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</si>
  <si>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</si>
  <si>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</si>
  <si>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</si>
  <si>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</si>
  <si>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</si>
  <si>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</si>
  <si>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</si>
  <si>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</si>
  <si>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</si>
  <si>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</si>
  <si>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</si>
  <si>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</si>
  <si>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</si>
  <si>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</si>
  <si>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</si>
  <si>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</si>
  <si>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</si>
  <si>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</si>
  <si>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</si>
  <si>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</si>
  <si>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</si>
  <si>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</si>
  <si>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</si>
  <si>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</si>
  <si>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</si>
  <si>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千葉県八千代市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</si>
  <si>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</si>
  <si>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</si>
  <si>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</si>
  <si>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</si>
  <si>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</si>
  <si>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</si>
  <si>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</si>
  <si>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</si>
  <si>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</si>
  <si>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</si>
  <si>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</si>
  <si>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</si>
  <si>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</si>
  <si>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</si>
  <si>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</si>
  <si>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</si>
  <si>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</si>
  <si>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</si>
  <si>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</si>
  <si>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</si>
  <si>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</si>
  <si>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</si>
  <si>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</si>
  <si>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</si>
  <si>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</si>
  <si>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</si>
  <si>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</si>
  <si>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</si>
  <si>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</si>
  <si>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</si>
  <si>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</si>
  <si>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</si>
  <si>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</si>
  <si>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</si>
  <si>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</si>
  <si>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</si>
  <si>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</si>
  <si>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</si>
  <si>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</si>
  <si>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</si>
  <si>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</si>
  <si>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</si>
  <si>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</si>
  <si>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</si>
  <si>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</si>
  <si>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</si>
  <si>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</si>
  <si>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</si>
  <si>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</si>
  <si>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</si>
  <si>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</si>
  <si>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</si>
  <si>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</si>
  <si>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</si>
  <si>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</si>
  <si>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</si>
  <si>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</si>
  <si>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</si>
  <si>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</si>
  <si>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</si>
  <si>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</si>
  <si>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</si>
  <si>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</si>
  <si>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</si>
  <si>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</si>
  <si>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</si>
  <si>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</si>
  <si>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</si>
  <si>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</si>
  <si>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</si>
  <si>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</si>
  <si>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</si>
  <si>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</si>
  <si>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</si>
  <si>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</si>
  <si>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</si>
  <si>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</si>
  <si>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</si>
  <si>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</si>
  <si>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</si>
  <si>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</si>
  <si>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</si>
  <si>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</si>
  <si>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</si>
  <si>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</si>
  <si>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</si>
  <si>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</si>
  <si>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</si>
  <si>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</si>
  <si>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</si>
  <si>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</si>
  <si>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</si>
  <si>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</si>
  <si>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</si>
  <si>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</si>
  <si>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</si>
  <si>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</si>
  <si>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</si>
  <si>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</si>
  <si>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</si>
  <si>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</si>
  <si>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</si>
  <si>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</si>
  <si>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</si>
  <si>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</si>
  <si>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</si>
  <si>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</si>
  <si>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</si>
  <si>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</si>
  <si>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</si>
  <si>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</si>
  <si>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</si>
  <si>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</si>
  <si>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</si>
  <si>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</si>
  <si>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</si>
  <si>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</si>
  <si>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</si>
  <si>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</si>
  <si>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</si>
  <si>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</si>
  <si>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</si>
  <si>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</si>
  <si>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</si>
  <si>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</si>
  <si>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</si>
  <si>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</si>
  <si>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</si>
  <si>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</si>
  <si>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</si>
  <si>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</si>
  <si>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</si>
  <si>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</si>
  <si>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</si>
  <si>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</si>
  <si>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</si>
  <si>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</si>
  <si>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</si>
  <si>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</si>
  <si>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</si>
  <si>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</si>
  <si>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</si>
  <si>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</si>
  <si>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</si>
  <si>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</si>
  <si>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</si>
  <si>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</si>
  <si>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</si>
  <si>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</si>
  <si>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</si>
  <si>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</si>
  <si>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</si>
  <si>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</si>
  <si>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</si>
  <si>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</si>
  <si>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</si>
  <si>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</si>
  <si>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</si>
  <si>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</si>
  <si>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</si>
  <si>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</si>
  <si>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</si>
  <si>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</si>
  <si>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</si>
  <si>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</si>
  <si>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</si>
  <si>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</si>
  <si>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</si>
  <si>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</si>
  <si>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</si>
  <si>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</si>
  <si>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</si>
  <si>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</si>
  <si>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</si>
  <si>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</si>
  <si>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</si>
  <si>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</si>
  <si>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</si>
  <si>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</si>
  <si>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2.83</t>
  </si>
  <si>
    <t>▲ 8.80</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</si>
  <si>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</si>
  <si>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</si>
  <si>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</si>
  <si>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</si>
  <si>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</si>
  <si>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</si>
  <si>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</si>
  <si>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</si>
  <si>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</si>
  <si>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t>
    <phoneticPr fontId="2"/>
  </si>
  <si>
    <t>四市複合事務組合（一般会計）</t>
    <rPh sb="0" eb="1">
      <t>ヨン</t>
    </rPh>
    <rPh sb="1" eb="2">
      <t>シ</t>
    </rPh>
    <rPh sb="2" eb="4">
      <t>フクゴウ</t>
    </rPh>
    <rPh sb="4" eb="6">
      <t>ジム</t>
    </rPh>
    <rPh sb="6" eb="8">
      <t>クミアイ</t>
    </rPh>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</si>
  <si>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</si>
  <si>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</si>
  <si>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</si>
  <si>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</si>
  <si>
    <t>千葉県市町村総合事務組合（千葉県市町村交通災害共済特別会計）</t>
  </si>
  <si>
    <t>印旛利根川水防事務組合（一般会計）</t>
    <rPh sb="0" eb="2">
      <t>インバ</t>
    </rPh>
    <rPh sb="2" eb="4">
      <t>トネ</t>
    </rPh>
    <rPh sb="4" eb="5">
      <t>ガワ</t>
    </rPh>
    <rPh sb="5" eb="7">
      <t>スイボウ</t>
    </rPh>
    <rPh sb="7" eb="9">
      <t>ジム</t>
    </rPh>
    <rPh sb="9" eb="11">
      <t>クミアイ</t>
    </rPh>
    <phoneticPr fontId="5"/>
  </si>
  <si>
    <t>千葉県後期高齢者医療広域連合（一般会計）</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</si>
  <si>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</si>
  <si>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5"/>
  </si>
  <si>
    <t>八千代市文化・スポーツ振興財団</t>
  </si>
  <si>
    <t>八千代市環境緑化公社</t>
  </si>
  <si>
    <t>八千代市水道サービス</t>
  </si>
  <si>
    <t>東葉高速鉄道</t>
  </si>
  <si>
    <t>ｍ</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</si>
  <si>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</si>
  <si>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</si>
  <si>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</si>
  <si>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</si>
  <si>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</si>
  <si>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</si>
  <si>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</si>
  <si>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</si>
  <si>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</si>
  <si>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</si>
  <si>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</si>
  <si>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</si>
  <si>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</si>
  <si>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平均と比較して高い水準にあるが，平成27年度決算では平成26年度決算と比較し，大幅に改善された。これは，実質公債費負担比率については，分母の普通交付税額及び標準税収入額等の増等により比率が改善し，将来負担比率については，分母である標準財政規模が増となったほか，標準財政規模から控除する算入公債費等の額が減となったことにより，比率が改善された。今後も，将来負担を伴う事業については特に留意し，財政構造の弾力性を確保するうえでも，安易に負担を先送りしないことや，後年度負担に配慮した財政運営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0" eb="22">
      <t>ヘイキン</t>
    </rPh>
    <rPh sb="23" eb="25">
      <t>ヒカク</t>
    </rPh>
    <rPh sb="27" eb="28">
      <t>タカ</t>
    </rPh>
    <rPh sb="29" eb="31">
      <t>スイジュン</t>
    </rPh>
    <rPh sb="36" eb="38">
      <t>ヘイセイ</t>
    </rPh>
    <rPh sb="40" eb="42">
      <t>ネンド</t>
    </rPh>
    <rPh sb="42" eb="44">
      <t>ケッサン</t>
    </rPh>
    <rPh sb="46" eb="48">
      <t>ヘイセイ</t>
    </rPh>
    <rPh sb="50" eb="52">
      <t>ネンド</t>
    </rPh>
    <rPh sb="52" eb="54">
      <t>ケッサン</t>
    </rPh>
    <rPh sb="55" eb="57">
      <t>ヒカク</t>
    </rPh>
    <rPh sb="59" eb="61">
      <t>オオハバ</t>
    </rPh>
    <rPh sb="62" eb="64">
      <t>カイゼン</t>
    </rPh>
    <rPh sb="72" eb="74">
      <t>ジッシツ</t>
    </rPh>
    <rPh sb="74" eb="77">
      <t>コウサイヒ</t>
    </rPh>
    <rPh sb="77" eb="79">
      <t>フタン</t>
    </rPh>
    <rPh sb="79" eb="81">
      <t>ヒリツ</t>
    </rPh>
    <rPh sb="87" eb="89">
      <t>ブンボ</t>
    </rPh>
    <rPh sb="90" eb="92">
      <t>フツウ</t>
    </rPh>
    <rPh sb="92" eb="95">
      <t>コウフゼイ</t>
    </rPh>
    <rPh sb="95" eb="96">
      <t>ガク</t>
    </rPh>
    <rPh sb="96" eb="97">
      <t>オヨ</t>
    </rPh>
    <rPh sb="98" eb="100">
      <t>ヒョウジュン</t>
    </rPh>
    <rPh sb="100" eb="101">
      <t>ゼイ</t>
    </rPh>
    <rPh sb="101" eb="103">
      <t>シュウニュウ</t>
    </rPh>
    <rPh sb="103" eb="104">
      <t>ガク</t>
    </rPh>
    <rPh sb="104" eb="105">
      <t>トウ</t>
    </rPh>
    <rPh sb="106" eb="107">
      <t>ゾウ</t>
    </rPh>
    <rPh sb="107" eb="108">
      <t>トウ</t>
    </rPh>
    <rPh sb="111" eb="113">
      <t>ヒリツ</t>
    </rPh>
    <rPh sb="114" eb="116">
      <t>カイゼン</t>
    </rPh>
    <rPh sb="118" eb="120">
      <t>ショウライ</t>
    </rPh>
    <rPh sb="120" eb="122">
      <t>フタン</t>
    </rPh>
    <rPh sb="130" eb="132">
      <t>ブンボ</t>
    </rPh>
    <rPh sb="135" eb="137">
      <t>ヒョウジュン</t>
    </rPh>
    <rPh sb="137" eb="139">
      <t>ザイセイ</t>
    </rPh>
    <rPh sb="139" eb="141">
      <t>キボ</t>
    </rPh>
    <rPh sb="142" eb="143">
      <t>ゾウ</t>
    </rPh>
    <rPh sb="150" eb="152">
      <t>ヒョウジュン</t>
    </rPh>
    <rPh sb="152" eb="154">
      <t>ザイセイ</t>
    </rPh>
    <rPh sb="154" eb="156">
      <t>キボ</t>
    </rPh>
    <rPh sb="158" eb="160">
      <t>コウジョ</t>
    </rPh>
    <rPh sb="162" eb="164">
      <t>サンニュウ</t>
    </rPh>
    <rPh sb="164" eb="166">
      <t>コウサイ</t>
    </rPh>
    <rPh sb="166" eb="167">
      <t>ヒ</t>
    </rPh>
    <rPh sb="167" eb="168">
      <t>トウ</t>
    </rPh>
    <rPh sb="169" eb="170">
      <t>ガク</t>
    </rPh>
    <rPh sb="171" eb="172">
      <t>ゲン</t>
    </rPh>
    <rPh sb="182" eb="184">
      <t>ヒリツ</t>
    </rPh>
    <rPh sb="185" eb="187">
      <t>カイゼン</t>
    </rPh>
    <rPh sb="191" eb="193">
      <t>コンゴ</t>
    </rPh>
    <rPh sb="195" eb="197">
      <t>ショウライ</t>
    </rPh>
    <rPh sb="197" eb="199">
      <t>フタン</t>
    </rPh>
    <rPh sb="200" eb="201">
      <t>トモナ</t>
    </rPh>
    <rPh sb="202" eb="204">
      <t>ジギョウ</t>
    </rPh>
    <rPh sb="209" eb="210">
      <t>トク</t>
    </rPh>
    <rPh sb="211" eb="213">
      <t>リュウイ</t>
    </rPh>
    <rPh sb="233" eb="235">
      <t>アンイ</t>
    </rPh>
    <rPh sb="236" eb="238">
      <t>フタン</t>
    </rPh>
    <rPh sb="239" eb="241">
      <t>サキオク</t>
    </rPh>
    <rPh sb="249" eb="252">
      <t>コウネンド</t>
    </rPh>
    <rPh sb="252" eb="254">
      <t>フタン</t>
    </rPh>
    <rPh sb="255" eb="257">
      <t>ハイリョ</t>
    </rPh>
    <rPh sb="259" eb="261">
      <t>ザイセイ</t>
    </rPh>
    <rPh sb="261" eb="263">
      <t>ウンエイ</t>
    </rPh>
    <rPh sb="264" eb="2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</si>
</sst>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c:ext xmlns:c16="http://schemas.microsoft.com/office/drawing/2014/chart" uri="{C3380CC4-5D6E-409C-BE32-E72D297353CC}">
              <c16:uniqueId val="{00000000-E5D8-4E9A-ACDF-6A69DEE1C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39112</c:v>
                </c:pt>
                <c:pt idx="1">
                  <c:v>50311</c:v>
                </c:pt>
                <c:pt idx="2">
                  <c:v>33504</c:v>
                </c:pt>
                <c:pt idx="3">
                  <c:v>71222</c:v>
                </c:pt>
                <c:pt idx="4">
                  <c:v>40896</c:v>
                </c:pt>
              </c:numCache>
            </c:numRef>
          </c:val>
          <c:smooth val="0"/>
          <c:extLst>
            <c:ext xmlns:c16="http://schemas.microsoft.com/office/drawing/2014/chart" uri="{C3380CC4-5D6E-409C-BE32-E72D297353CC}">
              <c16:uniqueId val="{00000001-E5D8-4E9A-ACDF-6A69DEE1C145}"/>
            </c:ext>
          </c:extLst>
        </c:ser>
        <c:dLbls>
          <c:showLegendKey val="0"/>
          <c:showVal val="0"/>
          <c:showCatName val="0"/>
          <c:showSerName val="0"/>
          <c:showPercent val="0"/>
          <c:showBubbleSize val="0"/>
        </c:dLbls>
        <c:marker val="1"/>
        <c:smooth val="0"/>
        <c:axId val="239106696"/>
        <c:axId val="413857736"/>
      </c:lineChart>
      <c:catAx>
        <c:axId val="239106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857736"/>
        <c:crosses val="autoZero"/>
        <c:auto val="1"/>
        <c:lblAlgn val="ctr"/>
        <c:lblOffset val="100"/>
        <c:tickLblSkip val="1"/>
        <c:tickMarkSkip val="1"/>
        <c:noMultiLvlLbl val="0"/>
      </c:catAx>
      <c:valAx>
        <c:axId val="413857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106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4.8899999999999997</c:v>
                </c:pt>
                <c:pt idx="1">
                  <c:v>5.14</c:v>
                </c:pt>
                <c:pt idx="2">
                  <c:v>7.1</c:v>
                </c:pt>
                <c:pt idx="3">
                  <c:v>6.11</c:v>
                </c:pt>
                <c:pt idx="4">
                  <c:v>4.8</c:v>
                </c:pt>
              </c:numCache>
            </c:numRef>
          </c:val>
          <c:extLst>
            <c:ext xmlns:c16="http://schemas.microsoft.com/office/drawing/2014/chart" uri="{C3380CC4-5D6E-409C-BE32-E72D297353CC}">
              <c16:uniqueId val="{00000000-C3D4-4885-8253-AC45110A81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c:v>
                </c:pt>
                <c:pt idx="1">
                  <c:v>4.66</c:v>
                </c:pt>
                <c:pt idx="2">
                  <c:v>7.76</c:v>
                </c:pt>
                <c:pt idx="3">
                  <c:v>3.6</c:v>
                </c:pt>
                <c:pt idx="4">
                  <c:v>7.09</c:v>
                </c:pt>
              </c:numCache>
            </c:numRef>
          </c:val>
          <c:extLst>
            <c:ext xmlns:c16="http://schemas.microsoft.com/office/drawing/2014/chart" uri="{C3380CC4-5D6E-409C-BE32-E72D297353CC}">
              <c16:uniqueId val="{00000001-C3D4-4885-8253-AC45110A81F8}"/>
            </c:ext>
          </c:extLst>
        </c:ser>
        <c:dLbls>
          <c:showLegendKey val="0"/>
          <c:showVal val="0"/>
          <c:showCatName val="0"/>
          <c:showSerName val="0"/>
          <c:showPercent val="0"/>
          <c:showBubbleSize val="0"/>
        </c:dLbls>
        <c:gapWidth val="250"/>
        <c:overlap val="100"/>
        <c:axId val="413861264"/>
        <c:axId val="41385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c:v>
                </c:pt>
                <c:pt idx="1">
                  <c:v>-2.83</c:v>
                </c:pt>
                <c:pt idx="2">
                  <c:v>2.63</c:v>
                </c:pt>
                <c:pt idx="3">
                  <c:v>-8.8000000000000007</c:v>
                </c:pt>
                <c:pt idx="4">
                  <c:v>0.1</c:v>
                </c:pt>
              </c:numCache>
            </c:numRef>
          </c:val>
          <c:smooth val="0"/>
          <c:extLst>
            <c:ext xmlns:c16="http://schemas.microsoft.com/office/drawing/2014/chart" uri="{C3380CC4-5D6E-409C-BE32-E72D297353CC}">
              <c16:uniqueId val="{00000002-C3D4-4885-8253-AC45110A81F8}"/>
            </c:ext>
          </c:extLst>
        </c:ser>
        <c:dLbls>
          <c:showLegendKey val="0"/>
          <c:showVal val="0"/>
          <c:showCatName val="0"/>
          <c:showSerName val="0"/>
          <c:showPercent val="0"/>
          <c:showBubbleSize val="0"/>
        </c:dLbls>
        <c:marker val="1"/>
        <c:smooth val="0"/>
        <c:axId val="413861264"/>
        <c:axId val="413857344"/>
      </c:lineChart>
      <c:catAx>
        <c:axId val="41386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857344"/>
        <c:crosses val="autoZero"/>
        <c:auto val="1"/>
        <c:lblAlgn val="ctr"/>
        <c:lblOffset val="100"/>
        <c:tickLblSkip val="1"/>
        <c:tickMarkSkip val="1"/>
        <c:noMultiLvlLbl val="0"/>
      </c:catAx>
      <c:valAx>
        <c:axId val="41385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6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4D-4C3A-AF69-B795AC5B7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4D-4C3A-AF69-B795AC5B72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4D-4C3A-AF69-B795AC5B722A}"/>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C4D-4C3A-AF69-B795AC5B72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EC4D-4C3A-AF69-B795AC5B722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0.42</c:v>
                </c:pt>
                <c:pt idx="4">
                  <c:v>#N/A</c:v>
                </c:pt>
                <c:pt idx="5">
                  <c:v>0.1</c:v>
                </c:pt>
                <c:pt idx="6">
                  <c:v>#N/A</c:v>
                </c:pt>
                <c:pt idx="7">
                  <c:v>0.41</c:v>
                </c:pt>
                <c:pt idx="8">
                  <c:v>#N/A</c:v>
                </c:pt>
                <c:pt idx="9">
                  <c:v>0.6</c:v>
                </c:pt>
              </c:numCache>
            </c:numRef>
          </c:val>
          <c:extLst>
            <c:ext xmlns:c16="http://schemas.microsoft.com/office/drawing/2014/chart" uri="{C3380CC4-5D6E-409C-BE32-E72D297353CC}">
              <c16:uniqueId val="{00000005-EC4D-4C3A-AF69-B795AC5B722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1.1499999999999999</c:v>
                </c:pt>
                <c:pt idx="2">
                  <c:v>#N/A</c:v>
                </c:pt>
                <c:pt idx="3">
                  <c:v>0.93</c:v>
                </c:pt>
                <c:pt idx="4">
                  <c:v>#N/A</c:v>
                </c:pt>
                <c:pt idx="5">
                  <c:v>0.62</c:v>
                </c:pt>
                <c:pt idx="6">
                  <c:v>#N/A</c:v>
                </c:pt>
                <c:pt idx="7">
                  <c:v>2.64</c:v>
                </c:pt>
                <c:pt idx="8">
                  <c:v>#N/A</c:v>
                </c:pt>
                <c:pt idx="9">
                  <c:v>1.31</c:v>
                </c:pt>
              </c:numCache>
            </c:numRef>
          </c:val>
          <c:extLst>
            <c:ext xmlns:c16="http://schemas.microsoft.com/office/drawing/2014/chart" uri="{C3380CC4-5D6E-409C-BE32-E72D297353CC}">
              <c16:uniqueId val="{00000006-EC4D-4C3A-AF69-B795AC5B722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0.7</c:v>
                </c:pt>
                <c:pt idx="4">
                  <c:v>#N/A</c:v>
                </c:pt>
                <c:pt idx="5">
                  <c:v>0.84</c:v>
                </c:pt>
                <c:pt idx="6">
                  <c:v>#N/A</c:v>
                </c:pt>
                <c:pt idx="7">
                  <c:v>0.91</c:v>
                </c:pt>
                <c:pt idx="8">
                  <c:v>#N/A</c:v>
                </c:pt>
                <c:pt idx="9">
                  <c:v>1.39</c:v>
                </c:pt>
              </c:numCache>
            </c:numRef>
          </c:val>
          <c:extLst>
            <c:ext xmlns:c16="http://schemas.microsoft.com/office/drawing/2014/chart" uri="{C3380CC4-5D6E-409C-BE32-E72D297353CC}">
              <c16:uniqueId val="{00000007-EC4D-4C3A-AF69-B795AC5B72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4.88</c:v>
                </c:pt>
                <c:pt idx="2">
                  <c:v>#N/A</c:v>
                </c:pt>
                <c:pt idx="3">
                  <c:v>5.13</c:v>
                </c:pt>
                <c:pt idx="4">
                  <c:v>#N/A</c:v>
                </c:pt>
                <c:pt idx="5">
                  <c:v>7.07</c:v>
                </c:pt>
                <c:pt idx="6">
                  <c:v>#N/A</c:v>
                </c:pt>
                <c:pt idx="7">
                  <c:v>6.1</c:v>
                </c:pt>
                <c:pt idx="8">
                  <c:v>#N/A</c:v>
                </c:pt>
                <c:pt idx="9">
                  <c:v>4.79</c:v>
                </c:pt>
              </c:numCache>
            </c:numRef>
          </c:val>
          <c:extLst>
            <c:ext xmlns:c16="http://schemas.microsoft.com/office/drawing/2014/chart" uri="{C3380CC4-5D6E-409C-BE32-E72D297353CC}">
              <c16:uniqueId val="{00000008-EC4D-4C3A-AF69-B795AC5B72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10.57</c:v>
                </c:pt>
                <c:pt idx="2">
                  <c:v>#N/A</c:v>
                </c:pt>
                <c:pt idx="3">
                  <c:v>10.5</c:v>
                </c:pt>
                <c:pt idx="4">
                  <c:v>#N/A</c:v>
                </c:pt>
                <c:pt idx="5">
                  <c:v>10.130000000000001</c:v>
                </c:pt>
                <c:pt idx="6">
                  <c:v>#N/A</c:v>
                </c:pt>
                <c:pt idx="7">
                  <c:v>8.7200000000000006</c:v>
                </c:pt>
                <c:pt idx="8">
                  <c:v>#N/A</c:v>
                </c:pt>
                <c:pt idx="9">
                  <c:v>7.33</c:v>
                </c:pt>
              </c:numCache>
            </c:numRef>
          </c:val>
          <c:extLst>
            <c:ext xmlns:c16="http://schemas.microsoft.com/office/drawing/2014/chart" uri="{C3380CC4-5D6E-409C-BE32-E72D297353CC}">
              <c16:uniqueId val="{00000009-EC4D-4C3A-AF69-B795AC5B722A}"/>
            </c:ext>
          </c:extLst>
        </c:ser>
        <c:dLbls>
          <c:showLegendKey val="0"/>
          <c:showVal val="0"/>
          <c:showCatName val="0"/>
          <c:showSerName val="0"/>
          <c:showPercent val="0"/>
          <c:showBubbleSize val="0"/>
        </c:dLbls>
        <c:gapWidth val="150"/>
        <c:overlap val="100"/>
        <c:axId val="413856560"/>
        <c:axId val="413856168"/>
      </c:barChart>
      <c:catAx>
        <c:axId val="41385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856168"/>
        <c:crosses val="autoZero"/>
        <c:auto val="1"/>
        <c:lblAlgn val="ctr"/>
        <c:lblOffset val="100"/>
        <c:tickLblSkip val="1"/>
        <c:tickMarkSkip val="1"/>
        <c:noMultiLvlLbl val="0"/>
      </c:catAx>
      <c:valAx>
        <c:axId val="41385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5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4156</c:v>
                </c:pt>
                <c:pt idx="5">
                  <c:v>4170</c:v>
                </c:pt>
                <c:pt idx="8">
                  <c:v>4297</c:v>
                </c:pt>
                <c:pt idx="11">
                  <c:v>4542</c:v>
                </c:pt>
                <c:pt idx="14">
                  <c:v>4212</c:v>
                </c:pt>
              </c:numCache>
            </c:numRef>
          </c:val>
          <c:extLst>
            <c:ext xmlns:c16="http://schemas.microsoft.com/office/drawing/2014/chart" uri="{C3380CC4-5D6E-409C-BE32-E72D297353CC}">
              <c16:uniqueId val="{00000000-1CBE-4ED3-B813-455952A75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E-4ED3-B813-455952A75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762</c:v>
                </c:pt>
                <c:pt idx="3">
                  <c:v>759</c:v>
                </c:pt>
                <c:pt idx="6">
                  <c:v>508</c:v>
                </c:pt>
                <c:pt idx="9">
                  <c:v>467</c:v>
                </c:pt>
                <c:pt idx="12">
                  <c:v>383</c:v>
                </c:pt>
              </c:numCache>
            </c:numRef>
          </c:val>
          <c:extLst>
            <c:ext xmlns:c16="http://schemas.microsoft.com/office/drawing/2014/chart" uri="{C3380CC4-5D6E-409C-BE32-E72D297353CC}">
              <c16:uniqueId val="{00000002-1CBE-4ED3-B813-455952A75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22</c:v>
                </c:pt>
                <c:pt idx="6">
                  <c:v>27</c:v>
                </c:pt>
                <c:pt idx="9">
                  <c:v>27</c:v>
                </c:pt>
                <c:pt idx="12">
                  <c:v>25</c:v>
                </c:pt>
              </c:numCache>
            </c:numRef>
          </c:val>
          <c:extLst>
            <c:ext xmlns:c16="http://schemas.microsoft.com/office/drawing/2014/chart" uri="{C3380CC4-5D6E-409C-BE32-E72D297353CC}">
              <c16:uniqueId val="{00000003-1CBE-4ED3-B813-455952A75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572</c:v>
                </c:pt>
                <c:pt idx="3">
                  <c:v>497</c:v>
                </c:pt>
                <c:pt idx="6">
                  <c:v>501</c:v>
                </c:pt>
                <c:pt idx="9">
                  <c:v>463</c:v>
                </c:pt>
                <c:pt idx="12">
                  <c:v>595</c:v>
                </c:pt>
              </c:numCache>
            </c:numRef>
          </c:val>
          <c:extLst>
            <c:ext xmlns:c16="http://schemas.microsoft.com/office/drawing/2014/chart" uri="{C3380CC4-5D6E-409C-BE32-E72D297353CC}">
              <c16:uniqueId val="{00000004-1CBE-4ED3-B813-455952A75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E-4ED3-B813-455952A75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E-4ED3-B813-455952A75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5994</c:v>
                </c:pt>
                <c:pt idx="3">
                  <c:v>6086</c:v>
                </c:pt>
                <c:pt idx="6">
                  <c:v>6034</c:v>
                </c:pt>
                <c:pt idx="9">
                  <c:v>5912</c:v>
                </c:pt>
                <c:pt idx="12">
                  <c:v>5539</c:v>
                </c:pt>
              </c:numCache>
            </c:numRef>
          </c:val>
          <c:extLst>
            <c:ext xmlns:c16="http://schemas.microsoft.com/office/drawing/2014/chart" uri="{C3380CC4-5D6E-409C-BE32-E72D297353CC}">
              <c16:uniqueId val="{00000007-1CBE-4ED3-B813-455952A75122}"/>
            </c:ext>
          </c:extLst>
        </c:ser>
        <c:dLbls>
          <c:showLegendKey val="0"/>
          <c:showVal val="0"/>
          <c:showCatName val="0"/>
          <c:showSerName val="0"/>
          <c:showPercent val="0"/>
          <c:showBubbleSize val="0"/>
        </c:dLbls>
        <c:gapWidth val="100"/>
        <c:overlap val="100"/>
        <c:axId val="413859696"/>
        <c:axId val="41386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3193</c:v>
                </c:pt>
                <c:pt idx="2">
                  <c:v>#N/A</c:v>
                </c:pt>
                <c:pt idx="3">
                  <c:v>#N/A</c:v>
                </c:pt>
                <c:pt idx="4">
                  <c:v>3194</c:v>
                </c:pt>
                <c:pt idx="5">
                  <c:v>#N/A</c:v>
                </c:pt>
                <c:pt idx="6">
                  <c:v>#N/A</c:v>
                </c:pt>
                <c:pt idx="7">
                  <c:v>2773</c:v>
                </c:pt>
                <c:pt idx="8">
                  <c:v>#N/A</c:v>
                </c:pt>
                <c:pt idx="9">
                  <c:v>#N/A</c:v>
                </c:pt>
                <c:pt idx="10">
                  <c:v>2327</c:v>
                </c:pt>
                <c:pt idx="11">
                  <c:v>#N/A</c:v>
                </c:pt>
                <c:pt idx="12">
                  <c:v>#N/A</c:v>
                </c:pt>
                <c:pt idx="13">
                  <c:v>2330</c:v>
                </c:pt>
                <c:pt idx="14">
                  <c:v>#N/A</c:v>
                </c:pt>
              </c:numCache>
            </c:numRef>
          </c:val>
          <c:smooth val="0"/>
          <c:extLst>
            <c:ext xmlns:c16="http://schemas.microsoft.com/office/drawing/2014/chart" uri="{C3380CC4-5D6E-409C-BE32-E72D297353CC}">
              <c16:uniqueId val="{00000008-1CBE-4ED3-B813-455952A75122}"/>
            </c:ext>
          </c:extLst>
        </c:ser>
        <c:dLbls>
          <c:showLegendKey val="0"/>
          <c:showVal val="0"/>
          <c:showCatName val="0"/>
          <c:showSerName val="0"/>
          <c:showPercent val="0"/>
          <c:showBubbleSize val="0"/>
        </c:dLbls>
        <c:marker val="1"/>
        <c:smooth val="0"/>
        <c:axId val="413859696"/>
        <c:axId val="413860480"/>
      </c:lineChart>
      <c:catAx>
        <c:axId val="41385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860480"/>
        <c:crosses val="autoZero"/>
        <c:auto val="1"/>
        <c:lblAlgn val="ctr"/>
        <c:lblOffset val="100"/>
        <c:tickLblSkip val="1"/>
        <c:tickMarkSkip val="1"/>
        <c:noMultiLvlLbl val="0"/>
      </c:catAx>
      <c:valAx>
        <c:axId val="41386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5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35285</c:v>
                </c:pt>
                <c:pt idx="5">
                  <c:v>36933</c:v>
                </c:pt>
                <c:pt idx="8">
                  <c:v>37474</c:v>
                </c:pt>
                <c:pt idx="11">
                  <c:v>38094</c:v>
                </c:pt>
                <c:pt idx="14">
                  <c:v>39259</c:v>
                </c:pt>
              </c:numCache>
            </c:numRef>
          </c:val>
          <c:extLst>
            <c:ext xmlns:c16="http://schemas.microsoft.com/office/drawing/2014/chart" uri="{C3380CC4-5D6E-409C-BE32-E72D297353CC}">
              <c16:uniqueId val="{00000000-5C5C-4A4D-AFF8-D1FCFF84FF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16726</c:v>
                </c:pt>
                <c:pt idx="5">
                  <c:v>16105</c:v>
                </c:pt>
                <c:pt idx="8">
                  <c:v>16126</c:v>
                </c:pt>
                <c:pt idx="11">
                  <c:v>9197</c:v>
                </c:pt>
                <c:pt idx="14">
                  <c:v>11054</c:v>
                </c:pt>
              </c:numCache>
            </c:numRef>
          </c:val>
          <c:extLst>
            <c:ext xmlns:c16="http://schemas.microsoft.com/office/drawing/2014/chart" uri="{C3380CC4-5D6E-409C-BE32-E72D297353CC}">
              <c16:uniqueId val="{00000001-5C5C-4A4D-AFF8-D1FCFF84FF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3765</c:v>
                </c:pt>
                <c:pt idx="5">
                  <c:v>3706</c:v>
                </c:pt>
                <c:pt idx="8">
                  <c:v>3503</c:v>
                </c:pt>
                <c:pt idx="11">
                  <c:v>2326</c:v>
                </c:pt>
                <c:pt idx="14">
                  <c:v>4205</c:v>
                </c:pt>
              </c:numCache>
            </c:numRef>
          </c:val>
          <c:extLst>
            <c:ext xmlns:c16="http://schemas.microsoft.com/office/drawing/2014/chart" uri="{C3380CC4-5D6E-409C-BE32-E72D297353CC}">
              <c16:uniqueId val="{00000002-5C5C-4A4D-AFF8-D1FCFF84FF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5C-4A4D-AFF8-D1FCFF84FF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5C-4A4D-AFF8-D1FCFF84FF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1361</c:v>
                </c:pt>
                <c:pt idx="3">
                  <c:v>3</c:v>
                </c:pt>
                <c:pt idx="6">
                  <c:v>0</c:v>
                </c:pt>
                <c:pt idx="9">
                  <c:v>0</c:v>
                </c:pt>
                <c:pt idx="12">
                  <c:v>0</c:v>
                </c:pt>
              </c:numCache>
            </c:numRef>
          </c:val>
          <c:extLst>
            <c:ext xmlns:c16="http://schemas.microsoft.com/office/drawing/2014/chart" uri="{C3380CC4-5D6E-409C-BE32-E72D297353CC}">
              <c16:uniqueId val="{00000005-5C5C-4A4D-AFF8-D1FCFF84FF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10245</c:v>
                </c:pt>
                <c:pt idx="3">
                  <c:v>9720</c:v>
                </c:pt>
                <c:pt idx="6">
                  <c:v>9333</c:v>
                </c:pt>
                <c:pt idx="9">
                  <c:v>8429</c:v>
                </c:pt>
                <c:pt idx="12">
                  <c:v>7370</c:v>
                </c:pt>
              </c:numCache>
            </c:numRef>
          </c:val>
          <c:extLst>
            <c:ext xmlns:c16="http://schemas.microsoft.com/office/drawing/2014/chart" uri="{C3380CC4-5D6E-409C-BE32-E72D297353CC}">
              <c16:uniqueId val="{00000006-5C5C-4A4D-AFF8-D1FCFF84FF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225</c:v>
                </c:pt>
                <c:pt idx="3">
                  <c:v>198</c:v>
                </c:pt>
                <c:pt idx="6">
                  <c:v>171</c:v>
                </c:pt>
                <c:pt idx="9">
                  <c:v>144</c:v>
                </c:pt>
                <c:pt idx="12">
                  <c:v>119</c:v>
                </c:pt>
              </c:numCache>
            </c:numRef>
          </c:val>
          <c:extLst>
            <c:ext xmlns:c16="http://schemas.microsoft.com/office/drawing/2014/chart" uri="{C3380CC4-5D6E-409C-BE32-E72D297353CC}">
              <c16:uniqueId val="{00000007-5C5C-4A4D-AFF8-D1FCFF84FF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10488</c:v>
                </c:pt>
                <c:pt idx="3">
                  <c:v>10346</c:v>
                </c:pt>
                <c:pt idx="6">
                  <c:v>10295</c:v>
                </c:pt>
                <c:pt idx="9">
                  <c:v>1485</c:v>
                </c:pt>
                <c:pt idx="12">
                  <c:v>1441</c:v>
                </c:pt>
              </c:numCache>
            </c:numRef>
          </c:val>
          <c:extLst>
            <c:ext xmlns:c16="http://schemas.microsoft.com/office/drawing/2014/chart" uri="{C3380CC4-5D6E-409C-BE32-E72D297353CC}">
              <c16:uniqueId val="{00000008-5C5C-4A4D-AFF8-D1FCFF84FF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6654</c:v>
                </c:pt>
                <c:pt idx="3">
                  <c:v>4399</c:v>
                </c:pt>
                <c:pt idx="6">
                  <c:v>3799</c:v>
                </c:pt>
                <c:pt idx="9">
                  <c:v>3403</c:v>
                </c:pt>
                <c:pt idx="12">
                  <c:v>3035</c:v>
                </c:pt>
              </c:numCache>
            </c:numRef>
          </c:val>
          <c:extLst>
            <c:ext xmlns:c16="http://schemas.microsoft.com/office/drawing/2014/chart" uri="{C3380CC4-5D6E-409C-BE32-E72D297353CC}">
              <c16:uniqueId val="{00000009-5C5C-4A4D-AFF8-D1FCFF84FF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49435</c:v>
                </c:pt>
                <c:pt idx="3">
                  <c:v>53494</c:v>
                </c:pt>
                <c:pt idx="6">
                  <c:v>53559</c:v>
                </c:pt>
                <c:pt idx="9">
                  <c:v>56787</c:v>
                </c:pt>
                <c:pt idx="12">
                  <c:v>57256</c:v>
                </c:pt>
              </c:numCache>
            </c:numRef>
          </c:val>
          <c:extLst>
            <c:ext xmlns:c16="http://schemas.microsoft.com/office/drawing/2014/chart" uri="{C3380CC4-5D6E-409C-BE32-E72D297353CC}">
              <c16:uniqueId val="{0000000A-5C5C-4A4D-AFF8-D1FCFF84FFB2}"/>
            </c:ext>
          </c:extLst>
        </c:ser>
        <c:dLbls>
          <c:showLegendKey val="0"/>
          <c:showVal val="0"/>
          <c:showCatName val="0"/>
          <c:showSerName val="0"/>
          <c:showPercent val="0"/>
          <c:showBubbleSize val="0"/>
        </c:dLbls>
        <c:gapWidth val="100"/>
        <c:overlap val="100"/>
        <c:axId val="413861656"/>
        <c:axId val="41386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22632</c:v>
                </c:pt>
                <c:pt idx="2">
                  <c:v>#N/A</c:v>
                </c:pt>
                <c:pt idx="3">
                  <c:v>#N/A</c:v>
                </c:pt>
                <c:pt idx="4">
                  <c:v>21417</c:v>
                </c:pt>
                <c:pt idx="5">
                  <c:v>#N/A</c:v>
                </c:pt>
                <c:pt idx="6">
                  <c:v>#N/A</c:v>
                </c:pt>
                <c:pt idx="7">
                  <c:v>20055</c:v>
                </c:pt>
                <c:pt idx="8">
                  <c:v>#N/A</c:v>
                </c:pt>
                <c:pt idx="9">
                  <c:v>#N/A</c:v>
                </c:pt>
                <c:pt idx="10">
                  <c:v>20631</c:v>
                </c:pt>
                <c:pt idx="11">
                  <c:v>#N/A</c:v>
                </c:pt>
                <c:pt idx="12">
                  <c:v>#N/A</c:v>
                </c:pt>
                <c:pt idx="13">
                  <c:v>14703</c:v>
                </c:pt>
                <c:pt idx="14">
                  <c:v>#N/A</c:v>
                </c:pt>
              </c:numCache>
            </c:numRef>
          </c:val>
          <c:smooth val="0"/>
          <c:extLst>
            <c:ext xmlns:c16="http://schemas.microsoft.com/office/drawing/2014/chart" uri="{C3380CC4-5D6E-409C-BE32-E72D297353CC}">
              <c16:uniqueId val="{0000000B-5C5C-4A4D-AFF8-D1FCFF84FFB2}"/>
            </c:ext>
          </c:extLst>
        </c:ser>
        <c:dLbls>
          <c:showLegendKey val="0"/>
          <c:showVal val="0"/>
          <c:showCatName val="0"/>
          <c:showSerName val="0"/>
          <c:showPercent val="0"/>
          <c:showBubbleSize val="0"/>
        </c:dLbls>
        <c:marker val="1"/>
        <c:smooth val="0"/>
        <c:axId val="413861656"/>
        <c:axId val="413862048"/>
      </c:lineChart>
      <c:catAx>
        <c:axId val="41386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862048"/>
        <c:crosses val="autoZero"/>
        <c:auto val="1"/>
        <c:lblAlgn val="ctr"/>
        <c:lblOffset val="100"/>
        <c:tickLblSkip val="1"/>
        <c:tickMarkSkip val="1"/>
        <c:noMultiLvlLbl val="0"/>
      </c:catAx>
      <c:valAx>
        <c:axId val="41386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6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{09221D7E-BCE7-405B-A332-D854B3602C7D}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10F-45D8-A703-F7F08B8EA0B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{46E76CBF-8510-4ACA-BCB7-42C7E3664B0E}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10F-45D8-A703-F7F08B8EA0B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{ECABFCDF-9798-41C7-AB54-84C6AB862E9D}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10F-45D8-A703-F7F08B8EA0B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{E2EF6902-7951-407A-B016-D0E5D94F1AFC}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10F-45D8-A703-F7F08B8EA0B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{3AB13669-9FF3-4DAA-99F3-9700657C3323}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10F-45D8-A703-F7F08B8EA0B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10F-45D8-A703-F7F08B8EA0B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{A2AA5125-3CEE-474A-A2E8-8A97A002FFED}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10F-45D8-A703-F7F08B8EA0B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{91B994F8-54E3-4E1D-B1D1-2CDC559A1A9D}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10F-45D8-A703-F7F08B8EA0B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{C91124ED-5ED9-40D5-B461-42E2B3A90B45}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10F-45D8-A703-F7F08B8EA0B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{B01D243C-8E62-4D78-89A9-B833412E04A0}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10F-45D8-A703-F7F08B8EA0B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{9FF8D6FD-7F06-4058-9B64-87E409B19784}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10F-45D8-A703-F7F08B8EA0B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10F-45D8-A703-F7F08B8EA0B0}"/>
            </c:ext>
          </c:extLst>
        </c:ser>
        <c:dLbls>
          <c:showLegendKey val="0"/>
          <c:showVal val="0"/>
          <c:showCatName val="0"/>
          <c:showSerName val="0"/>
          <c:showPercent val="0"/>
          <c:showBubbleSize val="0"/>
        </c:dLbls>
        <c:axId val="413862832"/>
        <c:axId val="413863224"/>
      </c:scatterChart>
      <c:valAx>
        <c:axId val="41386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863224"/>
        <c:crosses val="autoZero"/>
        <c:crossBetween val="midCat"/>
      </c:valAx>
      <c:valAx>
        <c:axId val="413863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86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{BB399AE6-8C62-4AE0-9FA1-172B64514A6B}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91D-43E0-A968-0A12FA35D50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{5D05B20F-AAB5-4790-B88B-4430E444D374}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91D-43E0-A968-0A12FA35D50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{897F1CDC-DC93-4DD0-8ADC-FE04CA38A5B0}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91D-43E0-A968-0A12FA35D50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{3EDC70E0-2DAE-4972-87AB-29EAD28F2575}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91D-43E0-A968-0A12FA35D50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{B1B2A625-D2E7-4EC1-B734-EC6AEF7A2E8D}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91D-43E0-A968-0A12FA35D50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11.2</c:v>
                </c:pt>
                <c:pt idx="2">
                  <c:v>10.8</c:v>
                </c:pt>
                <c:pt idx="3">
                  <c:v>9.8000000000000007</c:v>
                </c:pt>
                <c:pt idx="4">
                  <c:v>8.6999999999999993</c:v>
                </c:pt>
              </c:numCache>
            </c:numRef>
          </c:xVal>
          <c:yVal>
            <c:numRef>
              <c:f>公会計指標分析・財政指標組合せ分析表!$K$73:$O$73</c:f>
              <c:numCache>
                <c:formatCode>#,##0.0;"▲ "#,##0.0</c:formatCode>
                <c:ptCount val="5"/>
                <c:pt idx="0">
                  <c:v>81.099999999999994</c:v>
                </c:pt>
                <c:pt idx="1">
                  <c:v>76.599999999999994</c:v>
                </c:pt>
                <c:pt idx="2">
                  <c:v>70.900000000000006</c:v>
                </c:pt>
                <c:pt idx="3">
                  <c:v>73.8</c:v>
                </c:pt>
                <c:pt idx="4">
                  <c:v>51.1</c:v>
                </c:pt>
              </c:numCache>
            </c:numRef>
          </c:yVal>
          <c:smooth val="0"/>
          <c:extLst>
            <c:ext xmlns:c16="http://schemas.microsoft.com/office/drawing/2014/chart" uri="{C3380CC4-5D6E-409C-BE32-E72D297353CC}">
              <c16:uniqueId val="{00000005-891D-43E0-A968-0A12FA35D50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{C4025A8C-0E95-4F25-9383-15D788F375D4}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91D-43E0-A968-0A12FA35D50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{373CDC4A-1EEA-4BAE-895C-C190E5314C8F}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91D-43E0-A968-0A12FA35D50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{51508B3B-D5E9-4B2F-8F02-5229EBC74277}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91D-43E0-A968-0A12FA35D50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{66510CDC-A7E3-475C-A233-7482D472AEA6}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91D-43E0-A968-0A12FA35D50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{F97F0EF1-1A85-4FE1-A18C-B99B641F0A43}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91D-43E0-A968-0A12FA35D50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c:ext xmlns:c16="http://schemas.microsoft.com/office/drawing/2014/chart" uri="{C3380CC4-5D6E-409C-BE32-E72D297353CC}">
              <c16:uniqueId val="{0000000B-891D-43E0-A968-0A12FA35D50A}"/>
            </c:ext>
          </c:extLst>
        </c:ser>
        <c:dLbls>
          <c:showLegendKey val="0"/>
          <c:showVal val="0"/>
          <c:showCatName val="0"/>
          <c:showSerName val="0"/>
          <c:showPercent val="0"/>
          <c:showBubbleSize val="0"/>
        </c:dLbls>
        <c:axId val="404337832"/>
        <c:axId val="404337048"/>
      </c:scatterChart>
      <c:valAx>
        <c:axId val="404337832"/>
        <c:scaling>
          <c:orientation val="minMax"/>
          <c:max val="11.799999999999999"/>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337048"/>
        <c:crosses val="autoZero"/>
        <c:crossBetween val="midCat"/>
      </c:valAx>
      <c:valAx>
        <c:axId val="404337048"/>
        <c:scaling>
          <c:orientation val="minMax"/>
          <c:max val="9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337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年度決算を境に改善基調となり、平成</a:t>
          </a:r>
          <a:r>
            <a:rPr kumimoji="1" lang="en-US" altLang="ja-JP" sz="1100">
              <a:latin typeface="ＭＳ Ｐゴシック"/>
            </a:rPr>
            <a:t>27</a:t>
          </a:r>
          <a:r>
            <a:rPr kumimoji="1" lang="ja-JP" altLang="en-US" sz="1100">
              <a:latin typeface="ＭＳ Ｐゴシック"/>
            </a:rPr>
            <a:t>年度決算は</a:t>
          </a:r>
          <a:r>
            <a:rPr kumimoji="1" lang="en-US" altLang="ja-JP" sz="1100">
              <a:latin typeface="ＭＳ Ｐゴシック"/>
            </a:rPr>
            <a:t>0.93</a:t>
          </a:r>
          <a:r>
            <a:rPr kumimoji="1" lang="ja-JP" altLang="en-US" sz="1100">
              <a:latin typeface="ＭＳ Ｐゴシック"/>
            </a:rPr>
            <a:t>となった。改善した要因としては、前年度と比較し、地方消費税交付金及び株式等譲渡所得割交付金の大幅な増加など、基準財政収入額の増加によるところが大きい。類似団体及び千葉県平均を大きく上回っているが、今後も市税徴収率の向上等、歳入確保に努め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8" name="直線コネクタ 67"/>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113595</xdr:rowOff>
    </xdr:to>
    <xdr:cxnSp macro="">
      <xdr:nvCxnSpPr>
        <xdr:cNvPr id="71" name="直線コネクタ 70"/>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4" name="直線コネクタ 73"/>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100189</xdr:rowOff>
    </xdr:to>
    <xdr:cxnSp macro="">
      <xdr:nvCxnSpPr>
        <xdr:cNvPr id="77" name="直線コネクタ 76"/>
        <xdr:cNvCxnSpPr/>
      </xdr:nvCxnSpPr>
      <xdr:spPr>
        <a:xfrm>
          <a:off x="1447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経常経費充当一般財源の</a:t>
          </a:r>
          <a:r>
            <a:rPr kumimoji="1" lang="ja-JP" altLang="ja-JP" sz="1100">
              <a:solidFill>
                <a:schemeClr val="dk1"/>
              </a:solidFill>
              <a:effectLst/>
              <a:latin typeface="+mn-lt"/>
              <a:ea typeface="+mn-ea"/>
              <a:cs typeface="+mn-cs"/>
            </a:rPr>
            <a:t>扶助費及び</a:t>
          </a:r>
          <a:r>
            <a:rPr kumimoji="1" lang="ja-JP" altLang="en-US" sz="1100">
              <a:solidFill>
                <a:schemeClr val="dk1"/>
              </a:solidFill>
              <a:effectLst/>
              <a:latin typeface="+mn-lt"/>
              <a:ea typeface="+mn-ea"/>
              <a:cs typeface="+mn-cs"/>
            </a:rPr>
            <a:t>経常的繰出金等で増となったものの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経常一般財源において、地方消費税交付金及び地方税等が大幅な増となったため、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依然として類似団体、全国及び千葉県平均を上回って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今後、扶助費については、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「補助金等の見直しについて」により経費の縮減を図るとともに、</a:t>
          </a:r>
          <a:r>
            <a:rPr kumimoji="1" lang="ja-JP" altLang="en-US" sz="1100">
              <a:solidFill>
                <a:schemeClr val="dk1"/>
              </a:solidFill>
              <a:effectLst/>
              <a:latin typeface="+mn-lt"/>
              <a:ea typeface="+mn-ea"/>
              <a:cs typeface="+mn-cs"/>
            </a:rPr>
            <a:t>経常経費全般にわたり再検証を行い、抑制に努めていく。今後も</a:t>
          </a:r>
          <a:r>
            <a:rPr kumimoji="1" lang="ja-JP" altLang="ja-JP" sz="1100">
              <a:solidFill>
                <a:schemeClr val="dk1"/>
              </a:solidFill>
              <a:effectLst/>
              <a:latin typeface="+mn-lt"/>
              <a:ea typeface="+mn-ea"/>
              <a:cs typeface="+mn-cs"/>
            </a:rPr>
            <a:t>「財政運営の基本的計画」に掲げた目標値である平成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％以下を目指し、「第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次行財政改革大綱後期推進計画」に掲げた取組みを進めていく。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167822</xdr:rowOff>
    </xdr:from>
    <xdr:to>
      <xdr:col>7</xdr:col>
      <xdr:colOff>152400</xdr:colOff>
      <xdr:row>67</xdr:row>
      <xdr:rowOff>43241</xdr:rowOff>
    </xdr:to>
    <xdr:cxnSp macro="">
      <xdr:nvCxnSpPr>
        <xdr:cNvPr id="133" name="直線コネクタ 132"/>
        <xdr:cNvCxnSpPr/>
      </xdr:nvCxnSpPr>
      <xdr:spPr>
        <a:xfrm flipV="1">
          <a:off x="4114800" y="1131207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65315</xdr:rowOff>
    </xdr:from>
    <xdr:to>
      <xdr:col>6</xdr:col>
      <xdr:colOff>0</xdr:colOff>
      <xdr:row>67</xdr:row>
      <xdr:rowOff>43241</xdr:rowOff>
    </xdr:to>
    <xdr:cxnSp macro="">
      <xdr:nvCxnSpPr>
        <xdr:cNvPr id="136" name="直線コネクタ 135"/>
        <xdr:cNvCxnSpPr/>
      </xdr:nvCxnSpPr>
      <xdr:spPr>
        <a:xfrm>
          <a:off x="3225800" y="1138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65315</xdr:rowOff>
    </xdr:from>
    <xdr:to>
      <xdr:col>4</xdr:col>
      <xdr:colOff>482600</xdr:colOff>
      <xdr:row>67</xdr:row>
      <xdr:rowOff>31750</xdr:rowOff>
    </xdr:to>
    <xdr:cxnSp macro="">
      <xdr:nvCxnSpPr>
        <xdr:cNvPr id="139" name="直線コネクタ 138"/>
        <xdr:cNvCxnSpPr/>
      </xdr:nvCxnSpPr>
      <xdr:spPr>
        <a:xfrm flipV="1">
          <a:off x="2336800" y="1138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99785</xdr:rowOff>
    </xdr:from>
    <xdr:to>
      <xdr:col>3</xdr:col>
      <xdr:colOff>279400</xdr:colOff>
      <xdr:row>67</xdr:row>
      <xdr:rowOff>31750</xdr:rowOff>
    </xdr:to>
    <xdr:cxnSp macro="">
      <xdr:nvCxnSpPr>
        <xdr:cNvPr id="142" name="直線コネクタ 141"/>
        <xdr:cNvCxnSpPr/>
      </xdr:nvCxnSpPr>
      <xdr:spPr>
        <a:xfrm>
          <a:off x="1447800" y="114154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117022</xdr:rowOff>
    </xdr:from>
    <xdr:to>
      <xdr:col>7</xdr:col>
      <xdr:colOff>203200</xdr:colOff>
      <xdr:row>66</xdr:row>
      <xdr:rowOff>47172</xdr:rowOff>
    </xdr:to>
    <xdr:sp macro="" textlink="">
      <xdr:nvSpPr>
        <xdr:cNvPr id="152" name="円/楕円 151"/>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89099</xdr:rowOff>
    </xdr:from>
    <xdr:ext cx="762000" cy="259045"/>
    <xdr:sp macro="" textlink="">
      <xdr:nvSpPr>
        <xdr:cNvPr id="153"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163891</xdr:rowOff>
    </xdr:from>
    <xdr:to>
      <xdr:col>6</xdr:col>
      <xdr:colOff>50800</xdr:colOff>
      <xdr:row>67</xdr:row>
      <xdr:rowOff>94041</xdr:rowOff>
    </xdr:to>
    <xdr:sp macro="" textlink="">
      <xdr:nvSpPr>
        <xdr:cNvPr id="154" name="円/楕円 153"/>
        <xdr:cNvSpPr/>
      </xdr:nvSpPr>
      <xdr:spPr>
        <a:xfrm>
          <a:off x="4064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78818</xdr:rowOff>
    </xdr:from>
    <xdr:ext cx="736600" cy="259045"/>
    <xdr:sp macro="" textlink="">
      <xdr:nvSpPr>
        <xdr:cNvPr id="155" name="テキスト ボックス 154"/>
        <xdr:cNvSpPr txBox="1"/>
      </xdr:nvSpPr>
      <xdr:spPr>
        <a:xfrm>
          <a:off x="3733800" y="1156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14515</xdr:rowOff>
    </xdr:from>
    <xdr:to>
      <xdr:col>4</xdr:col>
      <xdr:colOff>533400</xdr:colOff>
      <xdr:row>66</xdr:row>
      <xdr:rowOff>116115</xdr:rowOff>
    </xdr:to>
    <xdr:sp macro="" textlink="">
      <xdr:nvSpPr>
        <xdr:cNvPr id="156" name="円/楕円 155"/>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100892</xdr:rowOff>
    </xdr:from>
    <xdr:ext cx="762000" cy="259045"/>
    <xdr:sp macro="" textlink="">
      <xdr:nvSpPr>
        <xdr:cNvPr id="157" name="テキスト ボックス 156"/>
        <xdr:cNvSpPr txBox="1"/>
      </xdr:nvSpPr>
      <xdr:spPr>
        <a:xfrm>
          <a:off x="2844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152400</xdr:rowOff>
    </xdr:from>
    <xdr:to>
      <xdr:col>3</xdr:col>
      <xdr:colOff>330200</xdr:colOff>
      <xdr:row>67</xdr:row>
      <xdr:rowOff>82550</xdr:rowOff>
    </xdr:to>
    <xdr:sp macro="" textlink="">
      <xdr:nvSpPr>
        <xdr:cNvPr id="158" name="円/楕円 157"/>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67327</xdr:rowOff>
    </xdr:from>
    <xdr:ext cx="762000" cy="259045"/>
    <xdr:sp macro="" textlink="">
      <xdr:nvSpPr>
        <xdr:cNvPr id="159" name="テキスト ボックス 158"/>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48985</xdr:rowOff>
    </xdr:from>
    <xdr:to>
      <xdr:col>2</xdr:col>
      <xdr:colOff>127000</xdr:colOff>
      <xdr:row>66</xdr:row>
      <xdr:rowOff>150585</xdr:rowOff>
    </xdr:to>
    <xdr:sp macro="" textlink="">
      <xdr:nvSpPr>
        <xdr:cNvPr id="160" name="円/楕円 159"/>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135362</xdr:rowOff>
    </xdr:from>
    <xdr:ext cx="762000" cy="259045"/>
    <xdr:sp macro="" textlink="">
      <xdr:nvSpPr>
        <xdr:cNvPr id="161" name="テキスト ボックス 160"/>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人件費については，大量退職に伴う職員の若年化や独自の給料減額措置の影響等もあり、減少基調で推移しており，前年度と比較しても減少した。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物件費については、平成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年度に建設した</a:t>
          </a:r>
          <a:r>
            <a:rPr lang="ja-JP" altLang="en-US" sz="1100">
              <a:solidFill>
                <a:schemeClr val="dk1"/>
              </a:solidFill>
              <a:effectLst/>
              <a:latin typeface="+mn-lt"/>
              <a:ea typeface="+mn-ea"/>
              <a:cs typeface="+mn-cs"/>
            </a:rPr>
            <a:t>中央図書館・市民ギャラリーに係る</a:t>
          </a:r>
          <a:r>
            <a:rPr lang="ja-JP" altLang="ja-JP" sz="1100">
              <a:solidFill>
                <a:schemeClr val="dk1"/>
              </a:solidFill>
              <a:effectLst/>
              <a:latin typeface="+mn-lt"/>
              <a:ea typeface="+mn-ea"/>
              <a:cs typeface="+mn-cs"/>
            </a:rPr>
            <a:t>指定管理料や</a:t>
          </a:r>
          <a:r>
            <a:rPr lang="ja-JP" altLang="en-US" sz="1100">
              <a:solidFill>
                <a:schemeClr val="dk1"/>
              </a:solidFill>
              <a:effectLst/>
              <a:latin typeface="+mn-lt"/>
              <a:ea typeface="+mn-ea"/>
              <a:cs typeface="+mn-cs"/>
            </a:rPr>
            <a:t>、情報システムに係る維持管理経費などの増嵩により、前年度と比較して増加した。今後も新たな指定管理施設の増などにより、経費の上昇が見込まれることから</a:t>
          </a:r>
          <a:r>
            <a:rPr lang="ja-JP" altLang="ja-JP" sz="1100">
              <a:solidFill>
                <a:schemeClr val="dk1"/>
              </a:solidFill>
              <a:effectLst/>
              <a:latin typeface="+mn-lt"/>
              <a:ea typeface="+mn-ea"/>
              <a:cs typeface="+mn-cs"/>
            </a:rPr>
            <a:t>、施設の再配置や統廃合を進めていくほか、その他の委託経費等についても内容等を精査し、抑制を図っていく必要がある。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163088</xdr:rowOff>
    </xdr:from>
    <xdr:to>
      <xdr:col>7</xdr:col>
      <xdr:colOff>152400</xdr:colOff>
      <xdr:row>80</xdr:row>
      <xdr:rowOff>164632</xdr:rowOff>
    </xdr:to>
    <xdr:cxnSp macro="">
      <xdr:nvCxnSpPr>
        <xdr:cNvPr id="194" name="直線コネクタ 193"/>
        <xdr:cNvCxnSpPr/>
      </xdr:nvCxnSpPr>
      <xdr:spPr>
        <a:xfrm flipV="1">
          <a:off x="4114800" y="13879088"/>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162398</xdr:rowOff>
    </xdr:from>
    <xdr:to>
      <xdr:col>6</xdr:col>
      <xdr:colOff>0</xdr:colOff>
      <xdr:row>80</xdr:row>
      <xdr:rowOff>164632</xdr:rowOff>
    </xdr:to>
    <xdr:cxnSp macro="">
      <xdr:nvCxnSpPr>
        <xdr:cNvPr id="197" name="直線コネクタ 196"/>
        <xdr:cNvCxnSpPr/>
      </xdr:nvCxnSpPr>
      <xdr:spPr>
        <a:xfrm>
          <a:off x="3225800" y="13878398"/>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162398</xdr:rowOff>
    </xdr:from>
    <xdr:to>
      <xdr:col>4</xdr:col>
      <xdr:colOff>482600</xdr:colOff>
      <xdr:row>80</xdr:row>
      <xdr:rowOff>164723</xdr:rowOff>
    </xdr:to>
    <xdr:cxnSp macro="">
      <xdr:nvCxnSpPr>
        <xdr:cNvPr id="200" name="直線コネクタ 199"/>
        <xdr:cNvCxnSpPr/>
      </xdr:nvCxnSpPr>
      <xdr:spPr>
        <a:xfrm flipV="1">
          <a:off x="2336800" y="13878398"/>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164723</xdr:rowOff>
    </xdr:from>
    <xdr:to>
      <xdr:col>3</xdr:col>
      <xdr:colOff>279400</xdr:colOff>
      <xdr:row>81</xdr:row>
      <xdr:rowOff>194</xdr:rowOff>
    </xdr:to>
    <xdr:cxnSp macro="">
      <xdr:nvCxnSpPr>
        <xdr:cNvPr id="203" name="直線コネクタ 202"/>
        <xdr:cNvCxnSpPr/>
      </xdr:nvCxnSpPr>
      <xdr:spPr>
        <a:xfrm flipV="1">
          <a:off x="1447800" y="1388072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112288</xdr:rowOff>
    </xdr:from>
    <xdr:to>
      <xdr:col>7</xdr:col>
      <xdr:colOff>203200</xdr:colOff>
      <xdr:row>81</xdr:row>
      <xdr:rowOff>42438</xdr:rowOff>
    </xdr:to>
    <xdr:sp macro="" textlink="">
      <xdr:nvSpPr>
        <xdr:cNvPr id="213" name="円/楕円 212"/>
        <xdr:cNvSpPr/>
      </xdr:nvSpPr>
      <xdr:spPr>
        <a:xfrm>
          <a:off x="4902200" y="13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33565</xdr:rowOff>
    </xdr:from>
    <xdr:ext cx="762000" cy="259045"/>
    <xdr:sp macro="" textlink="">
      <xdr:nvSpPr>
        <xdr:cNvPr id="214" name="人件費・物件費等の状況該当値テキスト"/>
        <xdr:cNvSpPr txBox="1"/>
      </xdr:nvSpPr>
      <xdr:spPr>
        <a:xfrm>
          <a:off x="5041900" y="137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113832</xdr:rowOff>
    </xdr:from>
    <xdr:to>
      <xdr:col>6</xdr:col>
      <xdr:colOff>50800</xdr:colOff>
      <xdr:row>81</xdr:row>
      <xdr:rowOff>43982</xdr:rowOff>
    </xdr:to>
    <xdr:sp macro="" textlink="">
      <xdr:nvSpPr>
        <xdr:cNvPr id="215" name="円/楕円 214"/>
        <xdr:cNvSpPr/>
      </xdr:nvSpPr>
      <xdr:spPr>
        <a:xfrm>
          <a:off x="4064000" y="13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54159</xdr:rowOff>
    </xdr:from>
    <xdr:ext cx="736600" cy="259045"/>
    <xdr:sp macro="" textlink="">
      <xdr:nvSpPr>
        <xdr:cNvPr id="216" name="テキスト ボックス 215"/>
        <xdr:cNvSpPr txBox="1"/>
      </xdr:nvSpPr>
      <xdr:spPr>
        <a:xfrm>
          <a:off x="3733800" y="1359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111598</xdr:rowOff>
    </xdr:from>
    <xdr:to>
      <xdr:col>4</xdr:col>
      <xdr:colOff>533400</xdr:colOff>
      <xdr:row>81</xdr:row>
      <xdr:rowOff>41748</xdr:rowOff>
    </xdr:to>
    <xdr:sp macro="" textlink="">
      <xdr:nvSpPr>
        <xdr:cNvPr id="217" name="円/楕円 216"/>
        <xdr:cNvSpPr/>
      </xdr:nvSpPr>
      <xdr:spPr>
        <a:xfrm>
          <a:off x="3175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51925</xdr:rowOff>
    </xdr:from>
    <xdr:ext cx="762000" cy="259045"/>
    <xdr:sp macro="" textlink="">
      <xdr:nvSpPr>
        <xdr:cNvPr id="218" name="テキスト ボックス 217"/>
        <xdr:cNvSpPr txBox="1"/>
      </xdr:nvSpPr>
      <xdr:spPr>
        <a:xfrm>
          <a:off x="2844800" y="1359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113923</xdr:rowOff>
    </xdr:from>
    <xdr:to>
      <xdr:col>3</xdr:col>
      <xdr:colOff>330200</xdr:colOff>
      <xdr:row>81</xdr:row>
      <xdr:rowOff>44073</xdr:rowOff>
    </xdr:to>
    <xdr:sp macro="" textlink="">
      <xdr:nvSpPr>
        <xdr:cNvPr id="219" name="円/楕円 218"/>
        <xdr:cNvSpPr/>
      </xdr:nvSpPr>
      <xdr:spPr>
        <a:xfrm>
          <a:off x="2286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54250</xdr:rowOff>
    </xdr:from>
    <xdr:ext cx="762000" cy="259045"/>
    <xdr:sp macro="" textlink="">
      <xdr:nvSpPr>
        <xdr:cNvPr id="220" name="テキスト ボックス 219"/>
        <xdr:cNvSpPr txBox="1"/>
      </xdr:nvSpPr>
      <xdr:spPr>
        <a:xfrm>
          <a:off x="1955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120844</xdr:rowOff>
    </xdr:from>
    <xdr:to>
      <xdr:col>2</xdr:col>
      <xdr:colOff>127000</xdr:colOff>
      <xdr:row>81</xdr:row>
      <xdr:rowOff>50994</xdr:rowOff>
    </xdr:to>
    <xdr:sp macro="" textlink="">
      <xdr:nvSpPr>
        <xdr:cNvPr id="221" name="円/楕円 220"/>
        <xdr:cNvSpPr/>
      </xdr:nvSpPr>
      <xdr:spPr>
        <a:xfrm>
          <a:off x="1397000" y="138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61171</xdr:rowOff>
    </xdr:from>
    <xdr:ext cx="762000" cy="259045"/>
    <xdr:sp macro="" textlink="">
      <xdr:nvSpPr>
        <xdr:cNvPr id="222" name="テキスト ボックス 221"/>
        <xdr:cNvSpPr txBox="1"/>
      </xdr:nvSpPr>
      <xdr:spPr>
        <a:xfrm>
          <a:off x="1066800" y="1360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過去の人口急増期に職員を大量に採用した経緯があり、近年この世代の職員の退職により、国や他の自治体に比べ昇格年齢が若年化していることから、ラスパイレス指数は高水準で推移しており，前年度より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ポイント悪化した。今後は引き続き給与制度の適正化に努め，独自の給料減額の実施により、ラスパイレス指数を抑制する。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84</xdr:row>
      <xdr:rowOff>10161</xdr:rowOff>
    </xdr:to>
    <xdr:cxnSp macro="">
      <xdr:nvCxnSpPr>
        <xdr:cNvPr id="256" name="直線コネクタ 255"/>
        <xdr:cNvCxnSpPr/>
      </xdr:nvCxnSpPr>
      <xdr:spPr>
        <a:xfrm>
          <a:off x="16179800" y="143395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83</xdr:row>
      <xdr:rowOff>109220</xdr:rowOff>
    </xdr:to>
    <xdr:cxnSp macro="">
      <xdr:nvCxnSpPr>
        <xdr:cNvPr id="259" name="直線コネクタ 258"/>
        <xdr:cNvCxnSpPr/>
      </xdr:nvCxnSpPr>
      <xdr:spPr>
        <a:xfrm>
          <a:off x="15290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69004</xdr:rowOff>
    </xdr:from>
    <xdr:to>
      <xdr:col>22</xdr:col>
      <xdr:colOff>203200</xdr:colOff>
      <xdr:row>88</xdr:row>
      <xdr:rowOff>112607</xdr:rowOff>
    </xdr:to>
    <xdr:cxnSp macro="">
      <xdr:nvCxnSpPr>
        <xdr:cNvPr id="262" name="直線コネクタ 261"/>
        <xdr:cNvCxnSpPr/>
      </xdr:nvCxnSpPr>
      <xdr:spPr>
        <a:xfrm flipV="1">
          <a:off x="14401800" y="1429935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112607</xdr:rowOff>
    </xdr:to>
    <xdr:cxnSp macro="">
      <xdr:nvCxnSpPr>
        <xdr:cNvPr id="265" name="直線コネクタ 264"/>
        <xdr:cNvCxnSpPr/>
      </xdr:nvCxnSpPr>
      <xdr:spPr>
        <a:xfrm>
          <a:off x="13512800" y="150956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5" name="円/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26688</xdr:rowOff>
    </xdr:from>
    <xdr:ext cx="762000" cy="259045"/>
    <xdr:sp macro="" textlink="">
      <xdr:nvSpPr>
        <xdr:cNvPr id="276" name="給与水準   （国との比較）該当値テキスト"/>
        <xdr:cNvSpPr txBox="1"/>
      </xdr:nvSpPr>
      <xdr:spPr>
        <a:xfrm>
          <a:off x="17106900" y="142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7" name="円/楕円 276"/>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144797</xdr:rowOff>
    </xdr:from>
    <xdr:ext cx="736600" cy="259045"/>
    <xdr:sp macro="" textlink="">
      <xdr:nvSpPr>
        <xdr:cNvPr id="278" name="テキスト ボックス 277"/>
        <xdr:cNvSpPr txBox="1"/>
      </xdr:nvSpPr>
      <xdr:spPr>
        <a:xfrm>
          <a:off x="15798800" y="1437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18204</xdr:rowOff>
    </xdr:from>
    <xdr:to>
      <xdr:col>22</xdr:col>
      <xdr:colOff>254000</xdr:colOff>
      <xdr:row>83</xdr:row>
      <xdr:rowOff>119804</xdr:rowOff>
    </xdr:to>
    <xdr:sp macro="" textlink="">
      <xdr:nvSpPr>
        <xdr:cNvPr id="279" name="円/楕円 278"/>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104581</xdr:rowOff>
    </xdr:from>
    <xdr:ext cx="762000" cy="259045"/>
    <xdr:sp macro="" textlink="">
      <xdr:nvSpPr>
        <xdr:cNvPr id="280" name="テキスト ボックス 279"/>
        <xdr:cNvSpPr txBox="1"/>
      </xdr:nvSpPr>
      <xdr:spPr>
        <a:xfrm>
          <a:off x="149098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43620</xdr:rowOff>
    </xdr:from>
    <xdr:ext cx="762000" cy="259045"/>
    <xdr:sp macro="" textlink="">
      <xdr:nvSpPr>
        <xdr:cNvPr id="284" name="テキスト ボックス 283"/>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本市の人口千人当たりの職員数は、類似団体平均を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人となっており、平成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年度末までを計画期間とした定員適正化計画の推進により</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は、事務の権限移譲等による事務量の増加に伴って人員配置が必要となった場合には、事務事業の見直し等の取り組みを進めなが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日の予定職員数の</a:t>
          </a:r>
          <a:r>
            <a:rPr kumimoji="1" lang="en-US" altLang="ja-JP" sz="1100">
              <a:solidFill>
                <a:schemeClr val="dk1"/>
              </a:solidFill>
              <a:effectLst/>
              <a:latin typeface="+mn-lt"/>
              <a:ea typeface="+mn-ea"/>
              <a:cs typeface="+mn-cs"/>
            </a:rPr>
            <a:t>1,322</a:t>
          </a:r>
          <a:r>
            <a:rPr kumimoji="1" lang="ja-JP" altLang="ja-JP" sz="1100">
              <a:solidFill>
                <a:schemeClr val="dk1"/>
              </a:solidFill>
              <a:effectLst/>
              <a:latin typeface="+mn-lt"/>
              <a:ea typeface="+mn-ea"/>
              <a:cs typeface="+mn-cs"/>
            </a:rPr>
            <a:t>人を基準とした定員管理計画で定めた枠組みを維持していくことを基本として定員管理を行っていく。</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30662</xdr:rowOff>
    </xdr:to>
    <xdr:cxnSp macro="">
      <xdr:nvCxnSpPr>
        <xdr:cNvPr id="321" name="直線コネクタ 320"/>
        <xdr:cNvCxnSpPr/>
      </xdr:nvCxnSpPr>
      <xdr:spPr>
        <a:xfrm flipV="1">
          <a:off x="16179800" y="106536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54791</xdr:rowOff>
    </xdr:to>
    <xdr:cxnSp macro="">
      <xdr:nvCxnSpPr>
        <xdr:cNvPr id="324" name="直線コネクタ 323"/>
        <xdr:cNvCxnSpPr/>
      </xdr:nvCxnSpPr>
      <xdr:spPr>
        <a:xfrm flipV="1">
          <a:off x="15290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6" name="テキスト ボックス 32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51344</xdr:rowOff>
    </xdr:from>
    <xdr:to>
      <xdr:col>22</xdr:col>
      <xdr:colOff>203200</xdr:colOff>
      <xdr:row>62</xdr:row>
      <xdr:rowOff>54791</xdr:rowOff>
    </xdr:to>
    <xdr:cxnSp macro="">
      <xdr:nvCxnSpPr>
        <xdr:cNvPr id="327" name="直線コネクタ 326"/>
        <xdr:cNvCxnSpPr/>
      </xdr:nvCxnSpPr>
      <xdr:spPr>
        <a:xfrm>
          <a:off x="14401800" y="106812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29" name="テキスト ボックス 328"/>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106499</xdr:rowOff>
    </xdr:to>
    <xdr:cxnSp macro="">
      <xdr:nvCxnSpPr>
        <xdr:cNvPr id="330" name="直線コネクタ 329"/>
        <xdr:cNvCxnSpPr/>
      </xdr:nvCxnSpPr>
      <xdr:spPr>
        <a:xfrm flipV="1">
          <a:off x="13512800" y="106812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2" name="テキスト ボックス 331"/>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40" name="円/楕円 339"/>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160944</xdr:rowOff>
    </xdr:from>
    <xdr:ext cx="762000" cy="259045"/>
    <xdr:sp macro="" textlink="">
      <xdr:nvSpPr>
        <xdr:cNvPr id="341"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2" name="円/楕円 341"/>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66239</xdr:rowOff>
    </xdr:from>
    <xdr:ext cx="736600" cy="259045"/>
    <xdr:sp macro="" textlink="">
      <xdr:nvSpPr>
        <xdr:cNvPr id="343" name="テキスト ボックス 342"/>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4" name="円/楕円 343"/>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5" name="テキスト ボックス 344"/>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544</xdr:rowOff>
    </xdr:from>
    <xdr:to>
      <xdr:col>21</xdr:col>
      <xdr:colOff>50800</xdr:colOff>
      <xdr:row>62</xdr:row>
      <xdr:rowOff>102144</xdr:rowOff>
    </xdr:to>
    <xdr:sp macro="" textlink="">
      <xdr:nvSpPr>
        <xdr:cNvPr id="346" name="円/楕円 345"/>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86921</xdr:rowOff>
    </xdr:from>
    <xdr:ext cx="762000" cy="259045"/>
    <xdr:sp macro="" textlink="">
      <xdr:nvSpPr>
        <xdr:cNvPr id="347" name="テキスト ボックス 346"/>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48" name="円/楕円 347"/>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49" name="テキスト ボックス 348"/>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分子は元利償還金が減となったが，控除額である災害復旧費等に係る基準財政需要額の減等により微増し，分母は臨時財政対策債発行可能額が減となったものの普通交付税額及び標準税収入額等で増となったことなどにより，単年度では比率が改善した。また，平成</a:t>
          </a:r>
          <a:r>
            <a:rPr kumimoji="1" lang="en-US" altLang="ja-JP" sz="1100">
              <a:latin typeface="ＭＳ Ｐゴシック"/>
            </a:rPr>
            <a:t>27</a:t>
          </a:r>
          <a:r>
            <a:rPr kumimoji="1" lang="ja-JP" altLang="en-US" sz="1100">
              <a:latin typeface="ＭＳ Ｐゴシック"/>
            </a:rPr>
            <a:t>年度の数値は平成</a:t>
          </a:r>
          <a:r>
            <a:rPr kumimoji="1" lang="en-US" altLang="ja-JP" sz="1100">
              <a:latin typeface="ＭＳ Ｐゴシック"/>
            </a:rPr>
            <a:t>24</a:t>
          </a:r>
          <a:r>
            <a:rPr kumimoji="1" lang="ja-JP" altLang="en-US" sz="1100">
              <a:latin typeface="ＭＳ Ｐゴシック"/>
            </a:rPr>
            <a:t>年度の数値を下回ったため，３カ年平均でも数値は改善した。</a:t>
          </a:r>
          <a:r>
            <a:rPr kumimoji="1" lang="ja-JP" altLang="ja-JP" sz="1100">
              <a:solidFill>
                <a:schemeClr val="dk1"/>
              </a:solidFill>
              <a:effectLst/>
              <a:latin typeface="+mn-lt"/>
              <a:ea typeface="+mn-ea"/>
              <a:cs typeface="+mn-cs"/>
            </a:rPr>
            <a:t>類似団体、全国及び千葉県平均と比較すると、依然として大きく上回る水準にある。引き続き、財政構造の弾力性を確保するうえでも、後年度負担に配慮した適債事業の精査に努める。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122061</xdr:rowOff>
    </xdr:to>
    <xdr:cxnSp macro="">
      <xdr:nvCxnSpPr>
        <xdr:cNvPr id="383" name="直線コネクタ 382"/>
        <xdr:cNvCxnSpPr/>
      </xdr:nvCxnSpPr>
      <xdr:spPr>
        <a:xfrm flipV="1">
          <a:off x="16179800" y="73469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122061</xdr:rowOff>
    </xdr:from>
    <xdr:to>
      <xdr:col>23</xdr:col>
      <xdr:colOff>406400</xdr:colOff>
      <xdr:row>44</xdr:row>
      <xdr:rowOff>84667</xdr:rowOff>
    </xdr:to>
    <xdr:cxnSp macro="">
      <xdr:nvCxnSpPr>
        <xdr:cNvPr id="386" name="直線コネクタ 385"/>
        <xdr:cNvCxnSpPr/>
      </xdr:nvCxnSpPr>
      <xdr:spPr>
        <a:xfrm flipV="1">
          <a:off x="15290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44</xdr:row>
      <xdr:rowOff>138289</xdr:rowOff>
    </xdr:to>
    <xdr:cxnSp macro="">
      <xdr:nvCxnSpPr>
        <xdr:cNvPr id="389" name="直線コネクタ 388"/>
        <xdr:cNvCxnSpPr/>
      </xdr:nvCxnSpPr>
      <xdr:spPr>
        <a:xfrm flipV="1">
          <a:off x="14401800" y="76284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44</xdr:row>
      <xdr:rowOff>138289</xdr:rowOff>
    </xdr:to>
    <xdr:cxnSp macro="">
      <xdr:nvCxnSpPr>
        <xdr:cNvPr id="392" name="直線コネクタ 391"/>
        <xdr:cNvCxnSpPr/>
      </xdr:nvCxnSpPr>
      <xdr:spPr>
        <a:xfrm>
          <a:off x="13512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2" name="円/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71261</xdr:rowOff>
    </xdr:from>
    <xdr:to>
      <xdr:col>23</xdr:col>
      <xdr:colOff>457200</xdr:colOff>
      <xdr:row>44</xdr:row>
      <xdr:rowOff>1411</xdr:rowOff>
    </xdr:to>
    <xdr:sp macro="" textlink="">
      <xdr:nvSpPr>
        <xdr:cNvPr id="404" name="円/楕円 403"/>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157638</xdr:rowOff>
    </xdr:from>
    <xdr:ext cx="736600" cy="259045"/>
    <xdr:sp macro="" textlink="">
      <xdr:nvSpPr>
        <xdr:cNvPr id="405" name="テキスト ボックス 404"/>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6" name="円/楕円 405"/>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7" name="テキスト ボックス 406"/>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87489</xdr:rowOff>
    </xdr:from>
    <xdr:to>
      <xdr:col>21</xdr:col>
      <xdr:colOff>50800</xdr:colOff>
      <xdr:row>45</xdr:row>
      <xdr:rowOff>17639</xdr:rowOff>
    </xdr:to>
    <xdr:sp macro="" textlink="">
      <xdr:nvSpPr>
        <xdr:cNvPr id="408" name="円/楕円 407"/>
        <xdr:cNvSpPr/>
      </xdr:nvSpPr>
      <xdr:spPr>
        <a:xfrm>
          <a:off x="14351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2416</xdr:rowOff>
    </xdr:from>
    <xdr:ext cx="762000" cy="259045"/>
    <xdr:sp macro="" textlink="">
      <xdr:nvSpPr>
        <xdr:cNvPr id="409" name="テキスト ボックス 408"/>
        <xdr:cNvSpPr txBox="1"/>
      </xdr:nvSpPr>
      <xdr:spPr>
        <a:xfrm>
          <a:off x="14020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額が減となり充当可能財源等が増となったため，分子は減少した。一方，分母では，標準財政規模が増となったほか標準財政規模から控除する算入公債費等の額が減となったことにより，分母が増加し，結果的に比率は改善した。将来負担額では，地方債の現在高を除く全ての要素が減少し，特に退職手当負担見込額の減少幅が大きい。充当可能財源等は，充当可能基金，充当可能特定歳入及び基準財政需要額参入見込額の全ての要素が大きく増加している。</a:t>
          </a:r>
          <a:r>
            <a:rPr kumimoji="1" lang="ja-JP" altLang="ja-JP" sz="1100">
              <a:solidFill>
                <a:schemeClr val="dk1"/>
              </a:solidFill>
              <a:effectLst/>
              <a:latin typeface="+mn-lt"/>
              <a:ea typeface="+mn-ea"/>
              <a:cs typeface="+mn-cs"/>
            </a:rPr>
            <a:t>全国的に下降傾向にあるなかで、類似団体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を大きく上回る水準にあり、今後も将来負担を伴う事業については特に留意し、安易に負担を先送りすることなく、計画的な財政運営に努める。</a:t>
          </a:r>
          <a:endParaRPr lang="ja-JP"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141041</xdr:rowOff>
    </xdr:from>
    <xdr:to>
      <xdr:col>24</xdr:col>
      <xdr:colOff>558800</xdr:colOff>
      <xdr:row>19</xdr:row>
      <xdr:rowOff>102447</xdr:rowOff>
    </xdr:to>
    <xdr:cxnSp macro="">
      <xdr:nvCxnSpPr>
        <xdr:cNvPr id="445" name="直線コネクタ 444"/>
        <xdr:cNvCxnSpPr/>
      </xdr:nvCxnSpPr>
      <xdr:spPr>
        <a:xfrm flipV="1">
          <a:off x="16179800" y="3055691"/>
          <a:ext cx="8382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63571</xdr:rowOff>
    </xdr:from>
    <xdr:to>
      <xdr:col>23</xdr:col>
      <xdr:colOff>406400</xdr:colOff>
      <xdr:row>19</xdr:row>
      <xdr:rowOff>102447</xdr:rowOff>
    </xdr:to>
    <xdr:cxnSp macro="">
      <xdr:nvCxnSpPr>
        <xdr:cNvPr id="448" name="直線コネクタ 447"/>
        <xdr:cNvCxnSpPr/>
      </xdr:nvCxnSpPr>
      <xdr:spPr>
        <a:xfrm>
          <a:off x="15290800" y="332112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63571</xdr:rowOff>
    </xdr:from>
    <xdr:to>
      <xdr:col>22</xdr:col>
      <xdr:colOff>203200</xdr:colOff>
      <xdr:row>19</xdr:row>
      <xdr:rowOff>139982</xdr:rowOff>
    </xdr:to>
    <xdr:cxnSp macro="">
      <xdr:nvCxnSpPr>
        <xdr:cNvPr id="451" name="直線コネクタ 450"/>
        <xdr:cNvCxnSpPr/>
      </xdr:nvCxnSpPr>
      <xdr:spPr>
        <a:xfrm flipV="1">
          <a:off x="14401800" y="3321121"/>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139982</xdr:rowOff>
    </xdr:from>
    <xdr:to>
      <xdr:col>21</xdr:col>
      <xdr:colOff>0</xdr:colOff>
      <xdr:row>20</xdr:row>
      <xdr:rowOff>28857</xdr:rowOff>
    </xdr:to>
    <xdr:cxnSp macro="">
      <xdr:nvCxnSpPr>
        <xdr:cNvPr id="454" name="直線コネクタ 453"/>
        <xdr:cNvCxnSpPr/>
      </xdr:nvCxnSpPr>
      <xdr:spPr>
        <a:xfrm flipV="1">
          <a:off x="13512800" y="33975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90241</xdr:rowOff>
    </xdr:from>
    <xdr:to>
      <xdr:col>24</xdr:col>
      <xdr:colOff>609600</xdr:colOff>
      <xdr:row>18</xdr:row>
      <xdr:rowOff>20391</xdr:rowOff>
    </xdr:to>
    <xdr:sp macro="" textlink="">
      <xdr:nvSpPr>
        <xdr:cNvPr id="464" name="円/楕円 463"/>
        <xdr:cNvSpPr/>
      </xdr:nvSpPr>
      <xdr:spPr>
        <a:xfrm>
          <a:off x="169672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62318</xdr:rowOff>
    </xdr:from>
    <xdr:ext cx="762000" cy="259045"/>
    <xdr:sp macro="" textlink="">
      <xdr:nvSpPr>
        <xdr:cNvPr id="465" name="将来負担の状況該当値テキスト"/>
        <xdr:cNvSpPr txBox="1"/>
      </xdr:nvSpPr>
      <xdr:spPr>
        <a:xfrm>
          <a:off x="17106900" y="297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51647</xdr:rowOff>
    </xdr:from>
    <xdr:to>
      <xdr:col>23</xdr:col>
      <xdr:colOff>457200</xdr:colOff>
      <xdr:row>19</xdr:row>
      <xdr:rowOff>153247</xdr:rowOff>
    </xdr:to>
    <xdr:sp macro="" textlink="">
      <xdr:nvSpPr>
        <xdr:cNvPr id="466" name="円/楕円 465"/>
        <xdr:cNvSpPr/>
      </xdr:nvSpPr>
      <xdr:spPr>
        <a:xfrm>
          <a:off x="16129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138024</xdr:rowOff>
    </xdr:from>
    <xdr:ext cx="736600" cy="259045"/>
    <xdr:sp macro="" textlink="">
      <xdr:nvSpPr>
        <xdr:cNvPr id="467" name="テキスト ボックス 466"/>
        <xdr:cNvSpPr txBox="1"/>
      </xdr:nvSpPr>
      <xdr:spPr>
        <a:xfrm>
          <a:off x="15798800" y="339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12771</xdr:rowOff>
    </xdr:from>
    <xdr:to>
      <xdr:col>22</xdr:col>
      <xdr:colOff>254000</xdr:colOff>
      <xdr:row>19</xdr:row>
      <xdr:rowOff>114371</xdr:rowOff>
    </xdr:to>
    <xdr:sp macro="" textlink="">
      <xdr:nvSpPr>
        <xdr:cNvPr id="468" name="円/楕円 467"/>
        <xdr:cNvSpPr/>
      </xdr:nvSpPr>
      <xdr:spPr>
        <a:xfrm>
          <a:off x="15240000" y="32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99148</xdr:rowOff>
    </xdr:from>
    <xdr:ext cx="762000" cy="259045"/>
    <xdr:sp macro="" textlink="">
      <xdr:nvSpPr>
        <xdr:cNvPr id="469" name="テキスト ボックス 468"/>
        <xdr:cNvSpPr txBox="1"/>
      </xdr:nvSpPr>
      <xdr:spPr>
        <a:xfrm>
          <a:off x="14909800" y="33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89182</xdr:rowOff>
    </xdr:from>
    <xdr:to>
      <xdr:col>21</xdr:col>
      <xdr:colOff>50800</xdr:colOff>
      <xdr:row>20</xdr:row>
      <xdr:rowOff>19332</xdr:rowOff>
    </xdr:to>
    <xdr:sp macro="" textlink="">
      <xdr:nvSpPr>
        <xdr:cNvPr id="470" name="円/楕円 469"/>
        <xdr:cNvSpPr/>
      </xdr:nvSpPr>
      <xdr:spPr>
        <a:xfrm>
          <a:off x="14351000" y="33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4109</xdr:rowOff>
    </xdr:from>
    <xdr:ext cx="762000" cy="259045"/>
    <xdr:sp macro="" textlink="">
      <xdr:nvSpPr>
        <xdr:cNvPr id="471" name="テキスト ボックス 470"/>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149507</xdr:rowOff>
    </xdr:from>
    <xdr:to>
      <xdr:col>19</xdr:col>
      <xdr:colOff>533400</xdr:colOff>
      <xdr:row>20</xdr:row>
      <xdr:rowOff>79657</xdr:rowOff>
    </xdr:to>
    <xdr:sp macro="" textlink="">
      <xdr:nvSpPr>
        <xdr:cNvPr id="472" name="円/楕円 471"/>
        <xdr:cNvSpPr/>
      </xdr:nvSpPr>
      <xdr:spPr>
        <a:xfrm>
          <a:off x="13462000" y="34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64434</xdr:rowOff>
    </xdr:from>
    <xdr:ext cx="762000" cy="259045"/>
    <xdr:sp macro="" textlink="">
      <xdr:nvSpPr>
        <xdr:cNvPr id="473" name="テキスト ボックス 472"/>
        <xdr:cNvSpPr txBox="1"/>
      </xdr:nvSpPr>
      <xdr:spPr>
        <a:xfrm>
          <a:off x="13131800" y="34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人件費の決算額については、大量退職に伴い減少傾向にあり、人件費の経常収支比率についても少しずつ改善している傾向にある。類似団体との比較でも、昨年度の</a:t>
          </a:r>
          <a:r>
            <a:rPr kumimoji="1" lang="en-US" altLang="ja-JP" sz="1300">
              <a:latin typeface="ＭＳ Ｐゴシック"/>
            </a:rPr>
            <a:t>5.2</a:t>
          </a:r>
          <a:r>
            <a:rPr kumimoji="1" lang="ja-JP" altLang="en-US" sz="1300">
              <a:latin typeface="ＭＳ Ｐゴシック"/>
            </a:rPr>
            <a:t>ポイントに比べて</a:t>
          </a:r>
          <a:r>
            <a:rPr kumimoji="1" lang="en-US" altLang="ja-JP" sz="1300">
              <a:latin typeface="ＭＳ Ｐゴシック"/>
            </a:rPr>
            <a:t>3.6</a:t>
          </a:r>
          <a:r>
            <a:rPr kumimoji="1" lang="ja-JP" altLang="en-US" sz="1300">
              <a:latin typeface="ＭＳ Ｐゴシック"/>
            </a:rPr>
            <a:t>ポイントとなり，差は縮まっている。今後とも第</a:t>
          </a:r>
          <a:r>
            <a:rPr kumimoji="1" lang="en-US" altLang="ja-JP" sz="1300">
              <a:latin typeface="ＭＳ Ｐゴシック"/>
            </a:rPr>
            <a:t>2</a:t>
          </a:r>
          <a:r>
            <a:rPr kumimoji="1" lang="ja-JP" altLang="en-US" sz="1300">
              <a:latin typeface="ＭＳ Ｐゴシック"/>
            </a:rPr>
            <a:t>次行財政改革大綱後期推進計画に掲げた推進項目を着実に実施することにより、より一層の定員管理・給与の適正化を図る。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39</xdr:row>
      <xdr:rowOff>153670</xdr:rowOff>
    </xdr:to>
    <xdr:cxnSp macro="">
      <xdr:nvCxnSpPr>
        <xdr:cNvPr id="66" name="直線コネクタ 65"/>
        <xdr:cNvCxnSpPr/>
      </xdr:nvCxnSpPr>
      <xdr:spPr>
        <a:xfrm flipV="1">
          <a:off x="3987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153670</xdr:rowOff>
    </xdr:from>
    <xdr:to>
      <xdr:col>5</xdr:col>
      <xdr:colOff>549275</xdr:colOff>
      <xdr:row>40</xdr:row>
      <xdr:rowOff>5080</xdr:rowOff>
    </xdr:to>
    <xdr:cxnSp macro="">
      <xdr:nvCxnSpPr>
        <xdr:cNvPr id="69" name="直線コネクタ 68"/>
        <xdr:cNvCxnSpPr/>
      </xdr:nvCxnSpPr>
      <xdr:spPr>
        <a:xfrm flipV="1">
          <a:off x="3098800" y="684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157480</xdr:rowOff>
    </xdr:to>
    <xdr:cxnSp macro="">
      <xdr:nvCxnSpPr>
        <xdr:cNvPr id="72" name="直線コネクタ 71"/>
        <xdr:cNvCxnSpPr/>
      </xdr:nvCxnSpPr>
      <xdr:spPr>
        <a:xfrm flipV="1">
          <a:off x="2209800" y="6863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157480</xdr:rowOff>
    </xdr:from>
    <xdr:to>
      <xdr:col>3</xdr:col>
      <xdr:colOff>142875</xdr:colOff>
      <xdr:row>41</xdr:row>
      <xdr:rowOff>8890</xdr:rowOff>
    </xdr:to>
    <xdr:cxnSp macro="">
      <xdr:nvCxnSpPr>
        <xdr:cNvPr id="75" name="直線コネクタ 74"/>
        <xdr:cNvCxnSpPr/>
      </xdr:nvCxnSpPr>
      <xdr:spPr>
        <a:xfrm flipV="1">
          <a:off x="1320800" y="701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26670</xdr:rowOff>
    </xdr:from>
    <xdr:to>
      <xdr:col>7</xdr:col>
      <xdr:colOff>66675</xdr:colOff>
      <xdr:row>39</xdr:row>
      <xdr:rowOff>128270</xdr:rowOff>
    </xdr:to>
    <xdr:sp macro="" textlink="">
      <xdr:nvSpPr>
        <xdr:cNvPr id="85" name="円/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102870</xdr:rowOff>
    </xdr:from>
    <xdr:to>
      <xdr:col>5</xdr:col>
      <xdr:colOff>600075</xdr:colOff>
      <xdr:row>40</xdr:row>
      <xdr:rowOff>33020</xdr:rowOff>
    </xdr:to>
    <xdr:sp macro="" textlink="">
      <xdr:nvSpPr>
        <xdr:cNvPr id="87" name="円/楕円 86"/>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17797</xdr:rowOff>
    </xdr:from>
    <xdr:ext cx="736600" cy="259045"/>
    <xdr:sp macro="" textlink="">
      <xdr:nvSpPr>
        <xdr:cNvPr id="88" name="テキスト ボックス 87"/>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129540</xdr:rowOff>
    </xdr:from>
    <xdr:to>
      <xdr:col>1</xdr:col>
      <xdr:colOff>676275</xdr:colOff>
      <xdr:row>41</xdr:row>
      <xdr:rowOff>59690</xdr:rowOff>
    </xdr:to>
    <xdr:sp macro="" textlink="">
      <xdr:nvSpPr>
        <xdr:cNvPr id="93" name="円/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新規施設に係る業務委託等により増加基調で推移しており、平成</a:t>
          </a:r>
          <a:r>
            <a:rPr kumimoji="1" lang="en-US" altLang="ja-JP" sz="1300">
              <a:latin typeface="ＭＳ Ｐゴシック"/>
            </a:rPr>
            <a:t>27</a:t>
          </a:r>
          <a:r>
            <a:rPr kumimoji="1" lang="ja-JP" altLang="en-US" sz="1300">
              <a:latin typeface="ＭＳ Ｐゴシック"/>
            </a:rPr>
            <a:t>年度においても、経常経費充当一般財源で増となったものの、　経常一般財源の増により、分母分子の関係で、減となった。しかしながら、類似団体平均に比べ</a:t>
          </a:r>
          <a:r>
            <a:rPr kumimoji="1" lang="en-US" altLang="ja-JP" sz="1300">
              <a:latin typeface="ＭＳ Ｐゴシック"/>
            </a:rPr>
            <a:t>2.9</a:t>
          </a:r>
          <a:r>
            <a:rPr kumimoji="1" lang="ja-JP" altLang="en-US" sz="1300">
              <a:latin typeface="ＭＳ Ｐゴシック"/>
            </a:rPr>
            <a:t>ポイント上回っており、今後も施設に係る指定管理料や維持管理経費等の上昇が見込まれることから、施設の再配置や統廃合を進めていくほか、その他の委託経費等についても内容等を精査し、抑制を図っ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64135</xdr:rowOff>
    </xdr:from>
    <xdr:to>
      <xdr:col>24</xdr:col>
      <xdr:colOff>31750</xdr:colOff>
      <xdr:row>17</xdr:row>
      <xdr:rowOff>81280</xdr:rowOff>
    </xdr:to>
    <xdr:cxnSp macro="">
      <xdr:nvCxnSpPr>
        <xdr:cNvPr id="123" name="直線コネクタ 122"/>
        <xdr:cNvCxnSpPr/>
      </xdr:nvCxnSpPr>
      <xdr:spPr>
        <a:xfrm flipV="1">
          <a:off x="15671800" y="29787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18415</xdr:rowOff>
    </xdr:from>
    <xdr:to>
      <xdr:col>22</xdr:col>
      <xdr:colOff>565150</xdr:colOff>
      <xdr:row>17</xdr:row>
      <xdr:rowOff>81280</xdr:rowOff>
    </xdr:to>
    <xdr:cxnSp macro="">
      <xdr:nvCxnSpPr>
        <xdr:cNvPr id="126" name="直線コネクタ 125"/>
        <xdr:cNvCxnSpPr/>
      </xdr:nvCxnSpPr>
      <xdr:spPr>
        <a:xfrm>
          <a:off x="14782800" y="29330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92710</xdr:rowOff>
    </xdr:from>
    <xdr:to>
      <xdr:col>21</xdr:col>
      <xdr:colOff>361950</xdr:colOff>
      <xdr:row>17</xdr:row>
      <xdr:rowOff>18415</xdr:rowOff>
    </xdr:to>
    <xdr:cxnSp macro="">
      <xdr:nvCxnSpPr>
        <xdr:cNvPr id="129" name="直線コネクタ 128"/>
        <xdr:cNvCxnSpPr/>
      </xdr:nvCxnSpPr>
      <xdr:spPr>
        <a:xfrm>
          <a:off x="13893800" y="28359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92710</xdr:rowOff>
    </xdr:from>
    <xdr:to>
      <xdr:col>20</xdr:col>
      <xdr:colOff>158750</xdr:colOff>
      <xdr:row>16</xdr:row>
      <xdr:rowOff>92710</xdr:rowOff>
    </xdr:to>
    <xdr:cxnSp macro="">
      <xdr:nvCxnSpPr>
        <xdr:cNvPr id="132" name="直線コネクタ 131"/>
        <xdr:cNvCxnSpPr/>
      </xdr:nvCxnSpPr>
      <xdr:spPr>
        <a:xfrm>
          <a:off x="13004800" y="2835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xdr:rowOff>
    </xdr:from>
    <xdr:to>
      <xdr:col>24</xdr:col>
      <xdr:colOff>82550</xdr:colOff>
      <xdr:row>17</xdr:row>
      <xdr:rowOff>114935</xdr:rowOff>
    </xdr:to>
    <xdr:sp macro="" textlink="">
      <xdr:nvSpPr>
        <xdr:cNvPr id="142" name="円/楕円 141"/>
        <xdr:cNvSpPr/>
      </xdr:nvSpPr>
      <xdr:spPr>
        <a:xfrm>
          <a:off x="164592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156862</xdr:rowOff>
    </xdr:from>
    <xdr:ext cx="762000" cy="259045"/>
    <xdr:sp macro="" textlink="">
      <xdr:nvSpPr>
        <xdr:cNvPr id="143" name="物件費該当値テキスト"/>
        <xdr:cNvSpPr txBox="1"/>
      </xdr:nvSpPr>
      <xdr:spPr>
        <a:xfrm>
          <a:off x="165989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30480</xdr:rowOff>
    </xdr:from>
    <xdr:to>
      <xdr:col>22</xdr:col>
      <xdr:colOff>615950</xdr:colOff>
      <xdr:row>17</xdr:row>
      <xdr:rowOff>132080</xdr:rowOff>
    </xdr:to>
    <xdr:sp macro="" textlink="">
      <xdr:nvSpPr>
        <xdr:cNvPr id="144" name="円/楕円 143"/>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116857</xdr:rowOff>
    </xdr:from>
    <xdr:ext cx="736600" cy="259045"/>
    <xdr:sp macro="" textlink="">
      <xdr:nvSpPr>
        <xdr:cNvPr id="145" name="テキスト ボックス 144"/>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139065</xdr:rowOff>
    </xdr:from>
    <xdr:to>
      <xdr:col>21</xdr:col>
      <xdr:colOff>412750</xdr:colOff>
      <xdr:row>17</xdr:row>
      <xdr:rowOff>69215</xdr:rowOff>
    </xdr:to>
    <xdr:sp macro="" textlink="">
      <xdr:nvSpPr>
        <xdr:cNvPr id="146" name="円/楕円 145"/>
        <xdr:cNvSpPr/>
      </xdr:nvSpPr>
      <xdr:spPr>
        <a:xfrm>
          <a:off x="14732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53992</xdr:rowOff>
    </xdr:from>
    <xdr:ext cx="762000" cy="259045"/>
    <xdr:sp macro="" textlink="">
      <xdr:nvSpPr>
        <xdr:cNvPr id="147" name="テキスト ボックス 146"/>
        <xdr:cNvSpPr txBox="1"/>
      </xdr:nvSpPr>
      <xdr:spPr>
        <a:xfrm>
          <a:off x="14401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48" name="円/楕円 147"/>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49" name="テキスト ボックス 148"/>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41910</xdr:rowOff>
    </xdr:from>
    <xdr:to>
      <xdr:col>19</xdr:col>
      <xdr:colOff>6350</xdr:colOff>
      <xdr:row>16</xdr:row>
      <xdr:rowOff>143510</xdr:rowOff>
    </xdr:to>
    <xdr:sp macro="" textlink="">
      <xdr:nvSpPr>
        <xdr:cNvPr id="150" name="円/楕円 149"/>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128287</xdr:rowOff>
    </xdr:from>
    <xdr:ext cx="762000" cy="259045"/>
    <xdr:sp macro="" textlink="">
      <xdr:nvSpPr>
        <xdr:cNvPr id="151" name="テキスト ボックス 150"/>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扶助費に係る経常収支比率は類似団体平均と比較して低い水準だが、平成</a:t>
          </a:r>
          <a:r>
            <a:rPr kumimoji="1" lang="en-US" altLang="ja-JP" sz="1300">
              <a:latin typeface="ＭＳ Ｐゴシック"/>
            </a:rPr>
            <a:t>27</a:t>
          </a:r>
          <a:r>
            <a:rPr kumimoji="1" lang="ja-JP" altLang="en-US" sz="1300">
              <a:latin typeface="ＭＳ Ｐゴシック"/>
            </a:rPr>
            <a:t>年度は社会福祉費や児童福祉費などで、前年度に比べ上昇が見られたことから、引き続き資格審査等の適正化や市単独事業の見直しに加え、「補助金等の見直しについて」により、支給基準や交付等に当たっての審査項目、並びに基準等の見直し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78015</xdr:rowOff>
    </xdr:to>
    <xdr:cxnSp macro="">
      <xdr:nvCxnSpPr>
        <xdr:cNvPr id="186" name="直線コネクタ 185"/>
        <xdr:cNvCxnSpPr/>
      </xdr:nvCxnSpPr>
      <xdr:spPr>
        <a:xfrm>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102507</xdr:rowOff>
    </xdr:to>
    <xdr:cxnSp macro="">
      <xdr:nvCxnSpPr>
        <xdr:cNvPr id="189" name="直線コネクタ 188"/>
        <xdr:cNvCxnSpPr/>
      </xdr:nvCxnSpPr>
      <xdr:spPr>
        <a:xfrm>
          <a:off x="3098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37193</xdr:rowOff>
    </xdr:to>
    <xdr:cxnSp macro="">
      <xdr:nvCxnSpPr>
        <xdr:cNvPr id="192" name="直線コネクタ 191"/>
        <xdr:cNvCxnSpPr/>
      </xdr:nvCxnSpPr>
      <xdr:spPr>
        <a:xfrm flipV="1">
          <a:off x="2209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37193</xdr:rowOff>
    </xdr:to>
    <xdr:cxnSp macro="">
      <xdr:nvCxnSpPr>
        <xdr:cNvPr id="195" name="直線コネクタ 194"/>
        <xdr:cNvCxnSpPr/>
      </xdr:nvCxnSpPr>
      <xdr:spPr>
        <a:xfrm>
          <a:off x="1320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6"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7" name="円/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08" name="テキスト ボックス 20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2" name="テキスト ボックス 211"/>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千葉県平均と比較しても低い水準だが、近年、高齢化社会の進展に伴う介護保険事業特別会計、後期高齢者医療特別会計等への繰出金の増加により、わずかながら上昇基調が見られる。今後も将来の財政見通しに基づく受益者負担の適正化等の財源確保や事業運営の効率化を推進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76200</xdr:rowOff>
    </xdr:to>
    <xdr:cxnSp macro="">
      <xdr:nvCxnSpPr>
        <xdr:cNvPr id="247" name="直線コネクタ 246"/>
        <xdr:cNvCxnSpPr/>
      </xdr:nvCxnSpPr>
      <xdr:spPr>
        <a:xfrm>
          <a:off x="15671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12700</xdr:rowOff>
    </xdr:to>
    <xdr:cxnSp macro="">
      <xdr:nvCxnSpPr>
        <xdr:cNvPr id="250" name="直線コネクタ 249"/>
        <xdr:cNvCxnSpPr/>
      </xdr:nvCxnSpPr>
      <xdr:spPr>
        <a:xfrm>
          <a:off x="14782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133350</xdr:rowOff>
    </xdr:to>
    <xdr:cxnSp macro="">
      <xdr:nvCxnSpPr>
        <xdr:cNvPr id="253" name="直線コネクタ 252"/>
        <xdr:cNvCxnSpPr/>
      </xdr:nvCxnSpPr>
      <xdr:spPr>
        <a:xfrm>
          <a:off x="13893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57150</xdr:rowOff>
    </xdr:from>
    <xdr:to>
      <xdr:col>20</xdr:col>
      <xdr:colOff>158750</xdr:colOff>
      <xdr:row>55</xdr:row>
      <xdr:rowOff>95250</xdr:rowOff>
    </xdr:to>
    <xdr:cxnSp macro="">
      <xdr:nvCxnSpPr>
        <xdr:cNvPr id="256" name="直線コネクタ 255"/>
        <xdr:cNvCxnSpPr/>
      </xdr:nvCxnSpPr>
      <xdr:spPr>
        <a:xfrm>
          <a:off x="13004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66" name="円/楕円 265"/>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67"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0" name="円/楕円 269"/>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22877</xdr:rowOff>
    </xdr:from>
    <xdr:ext cx="762000" cy="259045"/>
    <xdr:sp macro="" textlink="">
      <xdr:nvSpPr>
        <xdr:cNvPr id="271" name="テキスト ボックス 270"/>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2" name="円/楕円 271"/>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3" name="テキスト ボックス 272"/>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4" name="円/楕円 273"/>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75" name="テキスト ボックス 27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76200</xdr:rowOff>
    </xdr:to>
    <xdr:cxnSp macro="">
      <xdr:nvCxnSpPr>
        <xdr:cNvPr id="308" name="直線コネクタ 307"/>
        <xdr:cNvCxnSpPr/>
      </xdr:nvCxnSpPr>
      <xdr:spPr>
        <a:xfrm flipV="1">
          <a:off x="15671800" y="585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76200</xdr:rowOff>
    </xdr:from>
    <xdr:to>
      <xdr:col>22</xdr:col>
      <xdr:colOff>565150</xdr:colOff>
      <xdr:row>34</xdr:row>
      <xdr:rowOff>152400</xdr:rowOff>
    </xdr:to>
    <xdr:cxnSp macro="">
      <xdr:nvCxnSpPr>
        <xdr:cNvPr id="311" name="直線コネクタ 310"/>
        <xdr:cNvCxnSpPr/>
      </xdr:nvCxnSpPr>
      <xdr:spPr>
        <a:xfrm flipV="1">
          <a:off x="14782800" y="590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152400</xdr:rowOff>
    </xdr:from>
    <xdr:to>
      <xdr:col>21</xdr:col>
      <xdr:colOff>361950</xdr:colOff>
      <xdr:row>34</xdr:row>
      <xdr:rowOff>152400</xdr:rowOff>
    </xdr:to>
    <xdr:cxnSp macro="">
      <xdr:nvCxnSpPr>
        <xdr:cNvPr id="314" name="直線コネクタ 313"/>
        <xdr:cNvCxnSpPr/>
      </xdr:nvCxnSpPr>
      <xdr:spPr>
        <a:xfrm>
          <a:off x="13893800" y="598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139700</xdr:rowOff>
    </xdr:from>
    <xdr:to>
      <xdr:col>20</xdr:col>
      <xdr:colOff>158750</xdr:colOff>
      <xdr:row>34</xdr:row>
      <xdr:rowOff>152400</xdr:rowOff>
    </xdr:to>
    <xdr:cxnSp macro="">
      <xdr:nvCxnSpPr>
        <xdr:cNvPr id="317" name="直線コネクタ 316"/>
        <xdr:cNvCxnSpPr/>
      </xdr:nvCxnSpPr>
      <xdr:spPr>
        <a:xfrm>
          <a:off x="13004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146050</xdr:rowOff>
    </xdr:from>
    <xdr:to>
      <xdr:col>24</xdr:col>
      <xdr:colOff>82550</xdr:colOff>
      <xdr:row>34</xdr:row>
      <xdr:rowOff>76200</xdr:rowOff>
    </xdr:to>
    <xdr:sp macro="" textlink="">
      <xdr:nvSpPr>
        <xdr:cNvPr id="327" name="円/楕円 326"/>
        <xdr:cNvSpPr/>
      </xdr:nvSpPr>
      <xdr:spPr>
        <a:xfrm>
          <a:off x="16459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162577</xdr:rowOff>
    </xdr:from>
    <xdr:ext cx="762000" cy="259045"/>
    <xdr:sp macro="" textlink="">
      <xdr:nvSpPr>
        <xdr:cNvPr id="328" name="補助費等該当値テキスト"/>
        <xdr:cNvSpPr txBox="1"/>
      </xdr:nvSpPr>
      <xdr:spPr>
        <a:xfrm>
          <a:off x="16598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25400</xdr:rowOff>
    </xdr:from>
    <xdr:to>
      <xdr:col>22</xdr:col>
      <xdr:colOff>615950</xdr:colOff>
      <xdr:row>34</xdr:row>
      <xdr:rowOff>127000</xdr:rowOff>
    </xdr:to>
    <xdr:sp macro="" textlink="">
      <xdr:nvSpPr>
        <xdr:cNvPr id="329" name="円/楕円 328"/>
        <xdr:cNvSpPr/>
      </xdr:nvSpPr>
      <xdr:spPr>
        <a:xfrm>
          <a:off x="15621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137177</xdr:rowOff>
    </xdr:from>
    <xdr:ext cx="736600" cy="259045"/>
    <xdr:sp macro="" textlink="">
      <xdr:nvSpPr>
        <xdr:cNvPr id="330" name="テキスト ボックス 329"/>
        <xdr:cNvSpPr txBox="1"/>
      </xdr:nvSpPr>
      <xdr:spPr>
        <a:xfrm>
          <a:off x="15290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101600</xdr:rowOff>
    </xdr:from>
    <xdr:to>
      <xdr:col>21</xdr:col>
      <xdr:colOff>412750</xdr:colOff>
      <xdr:row>35</xdr:row>
      <xdr:rowOff>31750</xdr:rowOff>
    </xdr:to>
    <xdr:sp macro="" textlink="">
      <xdr:nvSpPr>
        <xdr:cNvPr id="331" name="円/楕円 330"/>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41927</xdr:rowOff>
    </xdr:from>
    <xdr:ext cx="762000" cy="259045"/>
    <xdr:sp macro="" textlink="">
      <xdr:nvSpPr>
        <xdr:cNvPr id="332" name="テキスト ボックス 331"/>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101600</xdr:rowOff>
    </xdr:from>
    <xdr:to>
      <xdr:col>20</xdr:col>
      <xdr:colOff>209550</xdr:colOff>
      <xdr:row>35</xdr:row>
      <xdr:rowOff>31750</xdr:rowOff>
    </xdr:to>
    <xdr:sp macro="" textlink="">
      <xdr:nvSpPr>
        <xdr:cNvPr id="333" name="円/楕円 332"/>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41927</xdr:rowOff>
    </xdr:from>
    <xdr:ext cx="762000" cy="259045"/>
    <xdr:sp macro="" textlink="">
      <xdr:nvSpPr>
        <xdr:cNvPr id="334" name="テキスト ボックス 333"/>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88900</xdr:rowOff>
    </xdr:from>
    <xdr:to>
      <xdr:col>19</xdr:col>
      <xdr:colOff>6350</xdr:colOff>
      <xdr:row>35</xdr:row>
      <xdr:rowOff>19050</xdr:rowOff>
    </xdr:to>
    <xdr:sp macro="" textlink="">
      <xdr:nvSpPr>
        <xdr:cNvPr id="335" name="円/楕円 334"/>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29227</xdr:rowOff>
    </xdr:from>
    <xdr:ext cx="762000" cy="259045"/>
    <xdr:sp macro="" textlink="">
      <xdr:nvSpPr>
        <xdr:cNvPr id="336" name="テキスト ボックス 335"/>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大規模建設事業等が終了したことにより、平成</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1.6</a:t>
          </a:r>
          <a:r>
            <a:rPr kumimoji="1" lang="ja-JP" altLang="en-US" sz="1300">
              <a:latin typeface="ＭＳ Ｐゴシック"/>
            </a:rPr>
            <a:t>ポイント減少した。全国平均は下回っているものの、依然として類似団体及び千葉県平均を上回っている状況となっている。今後においても、「財政運営の基本的計画」に掲げた公債費負担比率の目標値である、平成</a:t>
          </a:r>
          <a:r>
            <a:rPr kumimoji="1" lang="en-US" altLang="ja-JP" sz="1300">
              <a:latin typeface="ＭＳ Ｐゴシック"/>
            </a:rPr>
            <a:t>37</a:t>
          </a:r>
          <a:r>
            <a:rPr kumimoji="1" lang="ja-JP" altLang="en-US" sz="1300">
              <a:latin typeface="ＭＳ Ｐゴシック"/>
            </a:rPr>
            <a:t>年度末</a:t>
          </a:r>
          <a:r>
            <a:rPr kumimoji="1" lang="en-US" altLang="ja-JP" sz="1300">
              <a:latin typeface="ＭＳ Ｐゴシック"/>
            </a:rPr>
            <a:t>14.0</a:t>
          </a:r>
          <a:r>
            <a:rPr kumimoji="1" lang="ja-JP" altLang="en-US" sz="1300">
              <a:latin typeface="ＭＳ Ｐゴシック"/>
            </a:rPr>
            <a:t>％以下を維持し、地方債の発行抑制に努めていく。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111761</xdr:rowOff>
    </xdr:to>
    <xdr:cxnSp macro="">
      <xdr:nvCxnSpPr>
        <xdr:cNvPr id="369" name="直線コネクタ 368"/>
        <xdr:cNvCxnSpPr/>
      </xdr:nvCxnSpPr>
      <xdr:spPr>
        <a:xfrm flipV="1">
          <a:off x="3987800" y="133629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78</xdr:row>
      <xdr:rowOff>134620</xdr:rowOff>
    </xdr:to>
    <xdr:cxnSp macro="">
      <xdr:nvCxnSpPr>
        <xdr:cNvPr id="372" name="直線コネクタ 371"/>
        <xdr:cNvCxnSpPr/>
      </xdr:nvCxnSpPr>
      <xdr:spPr>
        <a:xfrm flipV="1">
          <a:off x="3098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8889</xdr:rowOff>
    </xdr:to>
    <xdr:cxnSp macro="">
      <xdr:nvCxnSpPr>
        <xdr:cNvPr id="375" name="直線コネクタ 374"/>
        <xdr:cNvCxnSpPr/>
      </xdr:nvCxnSpPr>
      <xdr:spPr>
        <a:xfrm flipV="1">
          <a:off x="2209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8889</xdr:rowOff>
    </xdr:to>
    <xdr:cxnSp macro="">
      <xdr:nvCxnSpPr>
        <xdr:cNvPr id="378" name="直線コネクタ 377"/>
        <xdr:cNvCxnSpPr/>
      </xdr:nvCxnSpPr>
      <xdr:spPr>
        <a:xfrm>
          <a:off x="1320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8" name="円/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0" name="円/楕円 389"/>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1" name="テキスト ボックス 390"/>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2" name="円/楕円 391"/>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3" name="テキスト ボックス 392"/>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4" name="円/楕円 393"/>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5" name="テキスト ボックス 394"/>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6" name="円/楕円 395"/>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7" name="テキスト ボックス 396"/>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公債費以外に係る経常収支比率が前年度より</a:t>
          </a:r>
          <a:r>
            <a:rPr kumimoji="1" lang="en-US" altLang="ja-JP" sz="1300">
              <a:latin typeface="ＭＳ Ｐゴシック"/>
            </a:rPr>
            <a:t>0.3</a:t>
          </a:r>
          <a:r>
            <a:rPr kumimoji="1" lang="ja-JP" altLang="en-US" sz="1300">
              <a:latin typeface="ＭＳ Ｐゴシック"/>
            </a:rPr>
            <a:t>ポイント減少し、類似団体平均を下回った。但し、依然として全国及び千葉県平均と比較して高い水準にあることから、引き続き不断の見直しに努めていく。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58420</xdr:rowOff>
    </xdr:to>
    <xdr:cxnSp macro="">
      <xdr:nvCxnSpPr>
        <xdr:cNvPr id="430" name="直線コネクタ 429"/>
        <xdr:cNvCxnSpPr/>
      </xdr:nvCxnSpPr>
      <xdr:spPr>
        <a:xfrm flipV="1">
          <a:off x="15671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58420</xdr:rowOff>
    </xdr:to>
    <xdr:cxnSp macro="">
      <xdr:nvCxnSpPr>
        <xdr:cNvPr id="433" name="直線コネクタ 432"/>
        <xdr:cNvCxnSpPr/>
      </xdr:nvCxnSpPr>
      <xdr:spPr>
        <a:xfrm>
          <a:off x="14782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153670</xdr:rowOff>
    </xdr:to>
    <xdr:cxnSp macro="">
      <xdr:nvCxnSpPr>
        <xdr:cNvPr id="436" name="直線コネクタ 435"/>
        <xdr:cNvCxnSpPr/>
      </xdr:nvCxnSpPr>
      <xdr:spPr>
        <a:xfrm flipV="1">
          <a:off x="13893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153670</xdr:rowOff>
    </xdr:to>
    <xdr:cxnSp macro="">
      <xdr:nvCxnSpPr>
        <xdr:cNvPr id="439" name="直線コネクタ 438"/>
        <xdr:cNvCxnSpPr/>
      </xdr:nvCxnSpPr>
      <xdr:spPr>
        <a:xfrm>
          <a:off x="13004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9" name="円/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1288</xdr:rowOff>
    </xdr:from>
    <xdr:ext cx="762000" cy="259045"/>
    <xdr:sp macro="" textlink="">
      <xdr:nvSpPr>
        <xdr:cNvPr id="450"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1" name="円/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3" name="円/楕円 452"/>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4" name="テキスト ボックス 45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5" name="円/楕円 45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6" name="テキスト ボックス 45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7" name="円/楕円 456"/>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8" name="テキスト ボックス 45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千葉県八千代市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107874</xdr:rowOff>
    </xdr:from>
    <xdr:to>
      <xdr:col>4</xdr:col>
      <xdr:colOff>1117600</xdr:colOff>
      <xdr:row>16</xdr:row>
      <xdr:rowOff>133515</xdr:rowOff>
    </xdr:to>
    <xdr:cxnSp macro="">
      <xdr:nvCxnSpPr>
        <xdr:cNvPr id="50" name="直線コネクタ 49"/>
        <xdr:cNvCxnSpPr/>
      </xdr:nvCxnSpPr>
      <xdr:spPr bwMode="auto">
        <a:xfrm>
          <a:off x="5003800" y="2898699"/>
          <a:ext cx="6477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107569</xdr:rowOff>
    </xdr:from>
    <xdr:to>
      <xdr:col>4</xdr:col>
      <xdr:colOff>469900</xdr:colOff>
      <xdr:row>16</xdr:row>
      <xdr:rowOff>107874</xdr:rowOff>
    </xdr:to>
    <xdr:cxnSp macro="">
      <xdr:nvCxnSpPr>
        <xdr:cNvPr id="53" name="直線コネクタ 52"/>
        <xdr:cNvCxnSpPr/>
      </xdr:nvCxnSpPr>
      <xdr:spPr bwMode="auto">
        <a:xfrm>
          <a:off x="4305300" y="2898394"/>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59677</xdr:rowOff>
    </xdr:from>
    <xdr:to>
      <xdr:col>3</xdr:col>
      <xdr:colOff>904875</xdr:colOff>
      <xdr:row>16</xdr:row>
      <xdr:rowOff>107569</xdr:rowOff>
    </xdr:to>
    <xdr:cxnSp macro="">
      <xdr:nvCxnSpPr>
        <xdr:cNvPr id="56" name="直線コネクタ 55"/>
        <xdr:cNvCxnSpPr/>
      </xdr:nvCxnSpPr>
      <xdr:spPr bwMode="auto">
        <a:xfrm>
          <a:off x="3606800" y="2850502"/>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7785</xdr:rowOff>
    </xdr:from>
    <xdr:to>
      <xdr:col>3</xdr:col>
      <xdr:colOff>206375</xdr:colOff>
      <xdr:row>16</xdr:row>
      <xdr:rowOff>59677</xdr:rowOff>
    </xdr:to>
    <xdr:cxnSp macro="">
      <xdr:nvCxnSpPr>
        <xdr:cNvPr id="59" name="直線コネクタ 58"/>
        <xdr:cNvCxnSpPr/>
      </xdr:nvCxnSpPr>
      <xdr:spPr bwMode="auto">
        <a:xfrm>
          <a:off x="2908300" y="279861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82715</xdr:rowOff>
    </xdr:from>
    <xdr:to>
      <xdr:col>5</xdr:col>
      <xdr:colOff>34925</xdr:colOff>
      <xdr:row>17</xdr:row>
      <xdr:rowOff>12865</xdr:rowOff>
    </xdr:to>
    <xdr:sp macro="" textlink="">
      <xdr:nvSpPr>
        <xdr:cNvPr id="69" name="円/楕円 68"/>
        <xdr:cNvSpPr/>
      </xdr:nvSpPr>
      <xdr:spPr bwMode="auto">
        <a:xfrm>
          <a:off x="5600700" y="287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54792</xdr:rowOff>
    </xdr:from>
    <xdr:ext cx="762000" cy="259045"/>
    <xdr:sp macro="" textlink="">
      <xdr:nvSpPr>
        <xdr:cNvPr id="70" name="人口1人当たり決算額の推移該当値テキスト130"/>
        <xdr:cNvSpPr txBox="1"/>
      </xdr:nvSpPr>
      <xdr:spPr>
        <a:xfrm>
          <a:off x="5740400" y="28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57074</xdr:rowOff>
    </xdr:from>
    <xdr:to>
      <xdr:col>4</xdr:col>
      <xdr:colOff>520700</xdr:colOff>
      <xdr:row>16</xdr:row>
      <xdr:rowOff>158674</xdr:rowOff>
    </xdr:to>
    <xdr:sp macro="" textlink="">
      <xdr:nvSpPr>
        <xdr:cNvPr id="71" name="円/楕円 70"/>
        <xdr:cNvSpPr/>
      </xdr:nvSpPr>
      <xdr:spPr bwMode="auto">
        <a:xfrm>
          <a:off x="4953000" y="284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143451</xdr:rowOff>
    </xdr:from>
    <xdr:ext cx="736600" cy="259045"/>
    <xdr:sp macro="" textlink="">
      <xdr:nvSpPr>
        <xdr:cNvPr id="72" name="テキスト ボックス 71"/>
        <xdr:cNvSpPr txBox="1"/>
      </xdr:nvSpPr>
      <xdr:spPr>
        <a:xfrm>
          <a:off x="4622800" y="2934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56769</xdr:rowOff>
    </xdr:from>
    <xdr:to>
      <xdr:col>3</xdr:col>
      <xdr:colOff>955675</xdr:colOff>
      <xdr:row>16</xdr:row>
      <xdr:rowOff>158369</xdr:rowOff>
    </xdr:to>
    <xdr:sp macro="" textlink="">
      <xdr:nvSpPr>
        <xdr:cNvPr id="73" name="円/楕円 72"/>
        <xdr:cNvSpPr/>
      </xdr:nvSpPr>
      <xdr:spPr bwMode="auto">
        <a:xfrm>
          <a:off x="4254500" y="284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143146</xdr:rowOff>
    </xdr:from>
    <xdr:ext cx="762000" cy="259045"/>
    <xdr:sp macro="" textlink="">
      <xdr:nvSpPr>
        <xdr:cNvPr id="74" name="テキスト ボックス 73"/>
        <xdr:cNvSpPr txBox="1"/>
      </xdr:nvSpPr>
      <xdr:spPr>
        <a:xfrm>
          <a:off x="3924300" y="293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8877</xdr:rowOff>
    </xdr:from>
    <xdr:to>
      <xdr:col>3</xdr:col>
      <xdr:colOff>257175</xdr:colOff>
      <xdr:row>16</xdr:row>
      <xdr:rowOff>110477</xdr:rowOff>
    </xdr:to>
    <xdr:sp macro="" textlink="">
      <xdr:nvSpPr>
        <xdr:cNvPr id="75" name="円/楕円 74"/>
        <xdr:cNvSpPr/>
      </xdr:nvSpPr>
      <xdr:spPr bwMode="auto">
        <a:xfrm>
          <a:off x="3556000" y="27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95254</xdr:rowOff>
    </xdr:from>
    <xdr:ext cx="762000" cy="259045"/>
    <xdr:sp macro="" textlink="">
      <xdr:nvSpPr>
        <xdr:cNvPr id="76" name="テキスト ボックス 75"/>
        <xdr:cNvSpPr txBox="1"/>
      </xdr:nvSpPr>
      <xdr:spPr>
        <a:xfrm>
          <a:off x="3225800" y="28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128435</xdr:rowOff>
    </xdr:from>
    <xdr:to>
      <xdr:col>2</xdr:col>
      <xdr:colOff>692150</xdr:colOff>
      <xdr:row>16</xdr:row>
      <xdr:rowOff>58585</xdr:rowOff>
    </xdr:to>
    <xdr:sp macro="" textlink="">
      <xdr:nvSpPr>
        <xdr:cNvPr id="77" name="円/楕円 76"/>
        <xdr:cNvSpPr/>
      </xdr:nvSpPr>
      <xdr:spPr bwMode="auto">
        <a:xfrm>
          <a:off x="2857500" y="27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43362</xdr:rowOff>
    </xdr:from>
    <xdr:ext cx="762000" cy="259045"/>
    <xdr:sp macro="" textlink="">
      <xdr:nvSpPr>
        <xdr:cNvPr id="78" name="テキスト ボックス 77"/>
        <xdr:cNvSpPr txBox="1"/>
      </xdr:nvSpPr>
      <xdr:spPr>
        <a:xfrm>
          <a:off x="2527300" y="28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322042</xdr:rowOff>
    </xdr:from>
    <xdr:to>
      <xdr:col>4</xdr:col>
      <xdr:colOff>1117600</xdr:colOff>
      <xdr:row>35</xdr:row>
      <xdr:rowOff>324556</xdr:rowOff>
    </xdr:to>
    <xdr:cxnSp macro="">
      <xdr:nvCxnSpPr>
        <xdr:cNvPr id="110" name="直線コネクタ 109"/>
        <xdr:cNvCxnSpPr/>
      </xdr:nvCxnSpPr>
      <xdr:spPr bwMode="auto">
        <a:xfrm>
          <a:off x="5003800" y="6932392"/>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214279</xdr:rowOff>
    </xdr:from>
    <xdr:to>
      <xdr:col>4</xdr:col>
      <xdr:colOff>469900</xdr:colOff>
      <xdr:row>35</xdr:row>
      <xdr:rowOff>322042</xdr:rowOff>
    </xdr:to>
    <xdr:cxnSp macro="">
      <xdr:nvCxnSpPr>
        <xdr:cNvPr id="113" name="直線コネクタ 112"/>
        <xdr:cNvCxnSpPr/>
      </xdr:nvCxnSpPr>
      <xdr:spPr bwMode="auto">
        <a:xfrm>
          <a:off x="4305300" y="6824629"/>
          <a:ext cx="698500" cy="107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113558</xdr:rowOff>
    </xdr:from>
    <xdr:to>
      <xdr:col>3</xdr:col>
      <xdr:colOff>904875</xdr:colOff>
      <xdr:row>35</xdr:row>
      <xdr:rowOff>214279</xdr:rowOff>
    </xdr:to>
    <xdr:cxnSp macro="">
      <xdr:nvCxnSpPr>
        <xdr:cNvPr id="116" name="直線コネクタ 115"/>
        <xdr:cNvCxnSpPr/>
      </xdr:nvCxnSpPr>
      <xdr:spPr bwMode="auto">
        <a:xfrm>
          <a:off x="3606800" y="6723908"/>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98105</xdr:rowOff>
    </xdr:from>
    <xdr:to>
      <xdr:col>3</xdr:col>
      <xdr:colOff>206375</xdr:colOff>
      <xdr:row>35</xdr:row>
      <xdr:rowOff>113558</xdr:rowOff>
    </xdr:to>
    <xdr:cxnSp macro="">
      <xdr:nvCxnSpPr>
        <xdr:cNvPr id="119" name="直線コネクタ 118"/>
        <xdr:cNvCxnSpPr/>
      </xdr:nvCxnSpPr>
      <xdr:spPr bwMode="auto">
        <a:xfrm>
          <a:off x="2908300" y="6708455"/>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273756</xdr:rowOff>
    </xdr:from>
    <xdr:to>
      <xdr:col>5</xdr:col>
      <xdr:colOff>34925</xdr:colOff>
      <xdr:row>36</xdr:row>
      <xdr:rowOff>32456</xdr:rowOff>
    </xdr:to>
    <xdr:sp macro="" textlink="">
      <xdr:nvSpPr>
        <xdr:cNvPr id="129" name="円/楕円 128"/>
        <xdr:cNvSpPr/>
      </xdr:nvSpPr>
      <xdr:spPr bwMode="auto">
        <a:xfrm>
          <a:off x="5600700" y="68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118833</xdr:rowOff>
    </xdr:from>
    <xdr:ext cx="762000" cy="259045"/>
    <xdr:sp macro="" textlink="">
      <xdr:nvSpPr>
        <xdr:cNvPr id="130" name="人口1人当たり決算額の推移該当値テキスト445"/>
        <xdr:cNvSpPr txBox="1"/>
      </xdr:nvSpPr>
      <xdr:spPr>
        <a:xfrm>
          <a:off x="5740400" y="672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271242</xdr:rowOff>
    </xdr:from>
    <xdr:to>
      <xdr:col>4</xdr:col>
      <xdr:colOff>520700</xdr:colOff>
      <xdr:row>36</xdr:row>
      <xdr:rowOff>29942</xdr:rowOff>
    </xdr:to>
    <xdr:sp macro="" textlink="">
      <xdr:nvSpPr>
        <xdr:cNvPr id="131" name="円/楕円 130"/>
        <xdr:cNvSpPr/>
      </xdr:nvSpPr>
      <xdr:spPr bwMode="auto">
        <a:xfrm>
          <a:off x="4953000" y="68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40119</xdr:rowOff>
    </xdr:from>
    <xdr:ext cx="736600" cy="259045"/>
    <xdr:sp macro="" textlink="">
      <xdr:nvSpPr>
        <xdr:cNvPr id="132" name="テキスト ボックス 131"/>
        <xdr:cNvSpPr txBox="1"/>
      </xdr:nvSpPr>
      <xdr:spPr>
        <a:xfrm>
          <a:off x="4622800" y="665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163479</xdr:rowOff>
    </xdr:from>
    <xdr:to>
      <xdr:col>3</xdr:col>
      <xdr:colOff>955675</xdr:colOff>
      <xdr:row>35</xdr:row>
      <xdr:rowOff>265079</xdr:rowOff>
    </xdr:to>
    <xdr:sp macro="" textlink="">
      <xdr:nvSpPr>
        <xdr:cNvPr id="133" name="円/楕円 132"/>
        <xdr:cNvSpPr/>
      </xdr:nvSpPr>
      <xdr:spPr bwMode="auto">
        <a:xfrm>
          <a:off x="4254500" y="677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275256</xdr:rowOff>
    </xdr:from>
    <xdr:ext cx="762000" cy="259045"/>
    <xdr:sp macro="" textlink="">
      <xdr:nvSpPr>
        <xdr:cNvPr id="134" name="テキスト ボックス 133"/>
        <xdr:cNvSpPr txBox="1"/>
      </xdr:nvSpPr>
      <xdr:spPr>
        <a:xfrm>
          <a:off x="3924300" y="654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62758</xdr:rowOff>
    </xdr:from>
    <xdr:to>
      <xdr:col>3</xdr:col>
      <xdr:colOff>257175</xdr:colOff>
      <xdr:row>35</xdr:row>
      <xdr:rowOff>164358</xdr:rowOff>
    </xdr:to>
    <xdr:sp macro="" textlink="">
      <xdr:nvSpPr>
        <xdr:cNvPr id="135" name="円/楕円 134"/>
        <xdr:cNvSpPr/>
      </xdr:nvSpPr>
      <xdr:spPr bwMode="auto">
        <a:xfrm>
          <a:off x="3556000" y="66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174535</xdr:rowOff>
    </xdr:from>
    <xdr:ext cx="762000" cy="259045"/>
    <xdr:sp macro="" textlink="">
      <xdr:nvSpPr>
        <xdr:cNvPr id="136" name="テキスト ボックス 135"/>
        <xdr:cNvSpPr txBox="1"/>
      </xdr:nvSpPr>
      <xdr:spPr>
        <a:xfrm>
          <a:off x="3225800" y="64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47305</xdr:rowOff>
    </xdr:from>
    <xdr:to>
      <xdr:col>2</xdr:col>
      <xdr:colOff>692150</xdr:colOff>
      <xdr:row>35</xdr:row>
      <xdr:rowOff>148905</xdr:rowOff>
    </xdr:to>
    <xdr:sp macro="" textlink="">
      <xdr:nvSpPr>
        <xdr:cNvPr id="137" name="円/楕円 136"/>
        <xdr:cNvSpPr/>
      </xdr:nvSpPr>
      <xdr:spPr bwMode="auto">
        <a:xfrm>
          <a:off x="2857500" y="665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159082</xdr:rowOff>
    </xdr:from>
    <xdr:ext cx="762000" cy="259045"/>
    <xdr:sp macro="" textlink="">
      <xdr:nvSpPr>
        <xdr:cNvPr id="138" name="テキスト ボックス 137"/>
        <xdr:cNvSpPr txBox="1"/>
      </xdr:nvSpPr>
      <xdr:spPr>
        <a:xfrm>
          <a:off x="2527300" y="642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85293</xdr:rowOff>
    </xdr:from>
    <xdr:to>
      <xdr:col>6</xdr:col>
      <xdr:colOff>511175</xdr:colOff>
      <xdr:row>34</xdr:row>
      <xdr:rowOff>129779</xdr:rowOff>
    </xdr:to>
    <xdr:cxnSp macro="">
      <xdr:nvCxnSpPr>
        <xdr:cNvPr id="59" name="直線コネクタ 58"/>
        <xdr:cNvCxnSpPr/>
      </xdr:nvCxnSpPr>
      <xdr:spPr>
        <a:xfrm>
          <a:off x="3797300" y="5914593"/>
          <a:ext cx="8382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41722</xdr:rowOff>
    </xdr:from>
    <xdr:to>
      <xdr:col>5</xdr:col>
      <xdr:colOff>358775</xdr:colOff>
      <xdr:row>34</xdr:row>
      <xdr:rowOff>85293</xdr:rowOff>
    </xdr:to>
    <xdr:cxnSp macro="">
      <xdr:nvCxnSpPr>
        <xdr:cNvPr id="62" name="直線コネクタ 61"/>
        <xdr:cNvCxnSpPr/>
      </xdr:nvCxnSpPr>
      <xdr:spPr>
        <a:xfrm>
          <a:off x="2908300" y="587102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137551</xdr:rowOff>
    </xdr:from>
    <xdr:to>
      <xdr:col>4</xdr:col>
      <xdr:colOff>155575</xdr:colOff>
      <xdr:row>34</xdr:row>
      <xdr:rowOff>41722</xdr:rowOff>
    </xdr:to>
    <xdr:cxnSp macro="">
      <xdr:nvCxnSpPr>
        <xdr:cNvPr id="65" name="直線コネクタ 64"/>
        <xdr:cNvCxnSpPr/>
      </xdr:nvCxnSpPr>
      <xdr:spPr>
        <a:xfrm>
          <a:off x="2019300" y="5795401"/>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68102</xdr:rowOff>
    </xdr:from>
    <xdr:to>
      <xdr:col>2</xdr:col>
      <xdr:colOff>638175</xdr:colOff>
      <xdr:row>33</xdr:row>
      <xdr:rowOff>137551</xdr:rowOff>
    </xdr:to>
    <xdr:cxnSp macro="">
      <xdr:nvCxnSpPr>
        <xdr:cNvPr id="68" name="直線コネクタ 67"/>
        <xdr:cNvCxnSpPr/>
      </xdr:nvCxnSpPr>
      <xdr:spPr>
        <a:xfrm>
          <a:off x="1130300" y="5725952"/>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78979</xdr:rowOff>
    </xdr:from>
    <xdr:to>
      <xdr:col>6</xdr:col>
      <xdr:colOff>561975</xdr:colOff>
      <xdr:row>35</xdr:row>
      <xdr:rowOff>9129</xdr:rowOff>
    </xdr:to>
    <xdr:sp macro="" textlink="">
      <xdr:nvSpPr>
        <xdr:cNvPr id="78" name="円/楕円 77"/>
        <xdr:cNvSpPr/>
      </xdr:nvSpPr>
      <xdr:spPr>
        <a:xfrm>
          <a:off x="4584700" y="59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57406</xdr:rowOff>
    </xdr:from>
    <xdr:ext cx="534377" cy="259045"/>
    <xdr:sp macro="" textlink="">
      <xdr:nvSpPr>
        <xdr:cNvPr id="79" name="人件費該当値テキスト"/>
        <xdr:cNvSpPr txBox="1"/>
      </xdr:nvSpPr>
      <xdr:spPr>
        <a:xfrm>
          <a:off x="4686300" y="58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34493</xdr:rowOff>
    </xdr:from>
    <xdr:to>
      <xdr:col>5</xdr:col>
      <xdr:colOff>409575</xdr:colOff>
      <xdr:row>34</xdr:row>
      <xdr:rowOff>136093</xdr:rowOff>
    </xdr:to>
    <xdr:sp macro="" textlink="">
      <xdr:nvSpPr>
        <xdr:cNvPr id="80" name="円/楕円 79"/>
        <xdr:cNvSpPr/>
      </xdr:nvSpPr>
      <xdr:spPr>
        <a:xfrm>
          <a:off x="3746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127220</xdr:rowOff>
    </xdr:from>
    <xdr:ext cx="534377" cy="259045"/>
    <xdr:sp macro="" textlink="">
      <xdr:nvSpPr>
        <xdr:cNvPr id="81" name="テキスト ボックス 80"/>
        <xdr:cNvSpPr txBox="1"/>
      </xdr:nvSpPr>
      <xdr:spPr>
        <a:xfrm>
          <a:off x="3530111" y="59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162372</xdr:rowOff>
    </xdr:from>
    <xdr:to>
      <xdr:col>4</xdr:col>
      <xdr:colOff>206375</xdr:colOff>
      <xdr:row>34</xdr:row>
      <xdr:rowOff>92522</xdr:rowOff>
    </xdr:to>
    <xdr:sp macro="" textlink="">
      <xdr:nvSpPr>
        <xdr:cNvPr id="82" name="円/楕円 81"/>
        <xdr:cNvSpPr/>
      </xdr:nvSpPr>
      <xdr:spPr>
        <a:xfrm>
          <a:off x="2857500" y="5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83649</xdr:rowOff>
    </xdr:from>
    <xdr:ext cx="534377" cy="259045"/>
    <xdr:sp macro="" textlink="">
      <xdr:nvSpPr>
        <xdr:cNvPr id="83" name="テキスト ボックス 82"/>
        <xdr:cNvSpPr txBox="1"/>
      </xdr:nvSpPr>
      <xdr:spPr>
        <a:xfrm>
          <a:off x="2641111" y="591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86751</xdr:rowOff>
    </xdr:from>
    <xdr:to>
      <xdr:col>3</xdr:col>
      <xdr:colOff>3175</xdr:colOff>
      <xdr:row>34</xdr:row>
      <xdr:rowOff>16901</xdr:rowOff>
    </xdr:to>
    <xdr:sp macro="" textlink="">
      <xdr:nvSpPr>
        <xdr:cNvPr id="84" name="円/楕円 83"/>
        <xdr:cNvSpPr/>
      </xdr:nvSpPr>
      <xdr:spPr>
        <a:xfrm>
          <a:off x="1968500" y="57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33428</xdr:rowOff>
    </xdr:from>
    <xdr:ext cx="534377" cy="259045"/>
    <xdr:sp macro="" textlink="">
      <xdr:nvSpPr>
        <xdr:cNvPr id="85" name="テキスト ボックス 84"/>
        <xdr:cNvSpPr txBox="1"/>
      </xdr:nvSpPr>
      <xdr:spPr>
        <a:xfrm>
          <a:off x="1752111" y="55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17302</xdr:rowOff>
    </xdr:from>
    <xdr:to>
      <xdr:col>1</xdr:col>
      <xdr:colOff>485775</xdr:colOff>
      <xdr:row>33</xdr:row>
      <xdr:rowOff>118902</xdr:rowOff>
    </xdr:to>
    <xdr:sp macro="" textlink="">
      <xdr:nvSpPr>
        <xdr:cNvPr id="86" name="円/楕円 85"/>
        <xdr:cNvSpPr/>
      </xdr:nvSpPr>
      <xdr:spPr>
        <a:xfrm>
          <a:off x="1079500" y="56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110029</xdr:rowOff>
    </xdr:from>
    <xdr:ext cx="534377" cy="259045"/>
    <xdr:sp macro="" textlink="">
      <xdr:nvSpPr>
        <xdr:cNvPr id="87" name="テキスト ボックス 86"/>
        <xdr:cNvSpPr txBox="1"/>
      </xdr:nvSpPr>
      <xdr:spPr>
        <a:xfrm>
          <a:off x="863111" y="5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31332</xdr:rowOff>
    </xdr:from>
    <xdr:to>
      <xdr:col>6</xdr:col>
      <xdr:colOff>511175</xdr:colOff>
      <xdr:row>58</xdr:row>
      <xdr:rowOff>34651</xdr:rowOff>
    </xdr:to>
    <xdr:cxnSp macro="">
      <xdr:nvCxnSpPr>
        <xdr:cNvPr id="116" name="直線コネクタ 115"/>
        <xdr:cNvCxnSpPr/>
      </xdr:nvCxnSpPr>
      <xdr:spPr>
        <a:xfrm flipV="1">
          <a:off x="3797300" y="9975432"/>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34651</xdr:rowOff>
    </xdr:from>
    <xdr:to>
      <xdr:col>5</xdr:col>
      <xdr:colOff>358775</xdr:colOff>
      <xdr:row>58</xdr:row>
      <xdr:rowOff>38613</xdr:rowOff>
    </xdr:to>
    <xdr:cxnSp macro="">
      <xdr:nvCxnSpPr>
        <xdr:cNvPr id="119" name="直線コネクタ 118"/>
        <xdr:cNvCxnSpPr/>
      </xdr:nvCxnSpPr>
      <xdr:spPr>
        <a:xfrm flipV="1">
          <a:off x="2908300" y="997875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38613</xdr:rowOff>
    </xdr:from>
    <xdr:to>
      <xdr:col>4</xdr:col>
      <xdr:colOff>155575</xdr:colOff>
      <xdr:row>58</xdr:row>
      <xdr:rowOff>42911</xdr:rowOff>
    </xdr:to>
    <xdr:cxnSp macro="">
      <xdr:nvCxnSpPr>
        <xdr:cNvPr id="122" name="直線コネクタ 121"/>
        <xdr:cNvCxnSpPr/>
      </xdr:nvCxnSpPr>
      <xdr:spPr>
        <a:xfrm flipV="1">
          <a:off x="2019300" y="998271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42911</xdr:rowOff>
    </xdr:from>
    <xdr:to>
      <xdr:col>2</xdr:col>
      <xdr:colOff>638175</xdr:colOff>
      <xdr:row>58</xdr:row>
      <xdr:rowOff>43360</xdr:rowOff>
    </xdr:to>
    <xdr:cxnSp macro="">
      <xdr:nvCxnSpPr>
        <xdr:cNvPr id="125" name="直線コネクタ 124"/>
        <xdr:cNvCxnSpPr/>
      </xdr:nvCxnSpPr>
      <xdr:spPr>
        <a:xfrm flipV="1">
          <a:off x="1130300" y="998701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151982</xdr:rowOff>
    </xdr:from>
    <xdr:to>
      <xdr:col>6</xdr:col>
      <xdr:colOff>561975</xdr:colOff>
      <xdr:row>58</xdr:row>
      <xdr:rowOff>82132</xdr:rowOff>
    </xdr:to>
    <xdr:sp macro="" textlink="">
      <xdr:nvSpPr>
        <xdr:cNvPr id="135" name="円/楕円 134"/>
        <xdr:cNvSpPr/>
      </xdr:nvSpPr>
      <xdr:spPr>
        <a:xfrm>
          <a:off x="4584700" y="99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155301</xdr:rowOff>
    </xdr:from>
    <xdr:to>
      <xdr:col>5</xdr:col>
      <xdr:colOff>409575</xdr:colOff>
      <xdr:row>58</xdr:row>
      <xdr:rowOff>85451</xdr:rowOff>
    </xdr:to>
    <xdr:sp macro="" textlink="">
      <xdr:nvSpPr>
        <xdr:cNvPr id="137" name="円/楕円 136"/>
        <xdr:cNvSpPr/>
      </xdr:nvSpPr>
      <xdr:spPr>
        <a:xfrm>
          <a:off x="3746500" y="9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76578</xdr:rowOff>
    </xdr:from>
    <xdr:ext cx="534377" cy="259045"/>
    <xdr:sp macro="" textlink="">
      <xdr:nvSpPr>
        <xdr:cNvPr id="138" name="テキスト ボックス 137"/>
        <xdr:cNvSpPr txBox="1"/>
      </xdr:nvSpPr>
      <xdr:spPr>
        <a:xfrm>
          <a:off x="3530111" y="10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159263</xdr:rowOff>
    </xdr:from>
    <xdr:to>
      <xdr:col>4</xdr:col>
      <xdr:colOff>206375</xdr:colOff>
      <xdr:row>58</xdr:row>
      <xdr:rowOff>89413</xdr:rowOff>
    </xdr:to>
    <xdr:sp macro="" textlink="">
      <xdr:nvSpPr>
        <xdr:cNvPr id="139" name="円/楕円 138"/>
        <xdr:cNvSpPr/>
      </xdr:nvSpPr>
      <xdr:spPr>
        <a:xfrm>
          <a:off x="2857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80540</xdr:rowOff>
    </xdr:from>
    <xdr:ext cx="534377" cy="259045"/>
    <xdr:sp macro="" textlink="">
      <xdr:nvSpPr>
        <xdr:cNvPr id="140" name="テキスト ボックス 139"/>
        <xdr:cNvSpPr txBox="1"/>
      </xdr:nvSpPr>
      <xdr:spPr>
        <a:xfrm>
          <a:off x="2641111" y="100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163561</xdr:rowOff>
    </xdr:from>
    <xdr:to>
      <xdr:col>3</xdr:col>
      <xdr:colOff>3175</xdr:colOff>
      <xdr:row>58</xdr:row>
      <xdr:rowOff>93711</xdr:rowOff>
    </xdr:to>
    <xdr:sp macro="" textlink="">
      <xdr:nvSpPr>
        <xdr:cNvPr id="141" name="円/楕円 140"/>
        <xdr:cNvSpPr/>
      </xdr:nvSpPr>
      <xdr:spPr>
        <a:xfrm>
          <a:off x="1968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84838</xdr:rowOff>
    </xdr:from>
    <xdr:ext cx="534377" cy="259045"/>
    <xdr:sp macro="" textlink="">
      <xdr:nvSpPr>
        <xdr:cNvPr id="142" name="テキスト ボックス 141"/>
        <xdr:cNvSpPr txBox="1"/>
      </xdr:nvSpPr>
      <xdr:spPr>
        <a:xfrm>
          <a:off x="1752111" y="10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164010</xdr:rowOff>
    </xdr:from>
    <xdr:to>
      <xdr:col>1</xdr:col>
      <xdr:colOff>485775</xdr:colOff>
      <xdr:row>58</xdr:row>
      <xdr:rowOff>94160</xdr:rowOff>
    </xdr:to>
    <xdr:sp macro="" textlink="">
      <xdr:nvSpPr>
        <xdr:cNvPr id="143" name="円/楕円 142"/>
        <xdr:cNvSpPr/>
      </xdr:nvSpPr>
      <xdr:spPr>
        <a:xfrm>
          <a:off x="1079500" y="99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85287</xdr:rowOff>
    </xdr:from>
    <xdr:ext cx="534377" cy="259045"/>
    <xdr:sp macro="" textlink="">
      <xdr:nvSpPr>
        <xdr:cNvPr id="144" name="テキスト ボックス 143"/>
        <xdr:cNvSpPr txBox="1"/>
      </xdr:nvSpPr>
      <xdr:spPr>
        <a:xfrm>
          <a:off x="863111" y="100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70865</xdr:rowOff>
    </xdr:from>
    <xdr:to>
      <xdr:col>6</xdr:col>
      <xdr:colOff>511175</xdr:colOff>
      <xdr:row>78</xdr:row>
      <xdr:rowOff>85217</xdr:rowOff>
    </xdr:to>
    <xdr:cxnSp macro="">
      <xdr:nvCxnSpPr>
        <xdr:cNvPr id="173" name="直線コネクタ 172"/>
        <xdr:cNvCxnSpPr/>
      </xdr:nvCxnSpPr>
      <xdr:spPr>
        <a:xfrm flipV="1">
          <a:off x="3797300" y="13443965"/>
          <a:ext cx="8382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63246</xdr:rowOff>
    </xdr:from>
    <xdr:to>
      <xdr:col>5</xdr:col>
      <xdr:colOff>358775</xdr:colOff>
      <xdr:row>78</xdr:row>
      <xdr:rowOff>85217</xdr:rowOff>
    </xdr:to>
    <xdr:cxnSp macro="">
      <xdr:nvCxnSpPr>
        <xdr:cNvPr id="176" name="直線コネクタ 175"/>
        <xdr:cNvCxnSpPr/>
      </xdr:nvCxnSpPr>
      <xdr:spPr>
        <a:xfrm>
          <a:off x="2908300" y="13436346"/>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60071</xdr:rowOff>
    </xdr:from>
    <xdr:to>
      <xdr:col>4</xdr:col>
      <xdr:colOff>155575</xdr:colOff>
      <xdr:row>78</xdr:row>
      <xdr:rowOff>63246</xdr:rowOff>
    </xdr:to>
    <xdr:cxnSp macro="">
      <xdr:nvCxnSpPr>
        <xdr:cNvPr id="179" name="直線コネクタ 178"/>
        <xdr:cNvCxnSpPr/>
      </xdr:nvCxnSpPr>
      <xdr:spPr>
        <a:xfrm>
          <a:off x="2019300" y="1343317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29845</xdr:rowOff>
    </xdr:from>
    <xdr:to>
      <xdr:col>2</xdr:col>
      <xdr:colOff>638175</xdr:colOff>
      <xdr:row>78</xdr:row>
      <xdr:rowOff>60071</xdr:rowOff>
    </xdr:to>
    <xdr:cxnSp macro="">
      <xdr:nvCxnSpPr>
        <xdr:cNvPr id="182" name="直線コネクタ 181"/>
        <xdr:cNvCxnSpPr/>
      </xdr:nvCxnSpPr>
      <xdr:spPr>
        <a:xfrm>
          <a:off x="1130300" y="13402945"/>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20065</xdr:rowOff>
    </xdr:from>
    <xdr:to>
      <xdr:col>6</xdr:col>
      <xdr:colOff>561975</xdr:colOff>
      <xdr:row>78</xdr:row>
      <xdr:rowOff>121665</xdr:rowOff>
    </xdr:to>
    <xdr:sp macro="" textlink="">
      <xdr:nvSpPr>
        <xdr:cNvPr id="192" name="円/楕円 191"/>
        <xdr:cNvSpPr/>
      </xdr:nvSpPr>
      <xdr:spPr>
        <a:xfrm>
          <a:off x="45847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106442</xdr:rowOff>
    </xdr:from>
    <xdr:ext cx="469744" cy="259045"/>
    <xdr:sp macro="" textlink="">
      <xdr:nvSpPr>
        <xdr:cNvPr id="193" name="維持補修費該当値テキスト"/>
        <xdr:cNvSpPr txBox="1"/>
      </xdr:nvSpPr>
      <xdr:spPr>
        <a:xfrm>
          <a:off x="4686300" y="1330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34417</xdr:rowOff>
    </xdr:from>
    <xdr:to>
      <xdr:col>5</xdr:col>
      <xdr:colOff>409575</xdr:colOff>
      <xdr:row>78</xdr:row>
      <xdr:rowOff>136017</xdr:rowOff>
    </xdr:to>
    <xdr:sp macro="" textlink="">
      <xdr:nvSpPr>
        <xdr:cNvPr id="194" name="円/楕円 193"/>
        <xdr:cNvSpPr/>
      </xdr:nvSpPr>
      <xdr:spPr>
        <a:xfrm>
          <a:off x="3746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127144</xdr:rowOff>
    </xdr:from>
    <xdr:ext cx="469744" cy="259045"/>
    <xdr:sp macro="" textlink="">
      <xdr:nvSpPr>
        <xdr:cNvPr id="195" name="テキスト ボックス 194"/>
        <xdr:cNvSpPr txBox="1"/>
      </xdr:nvSpPr>
      <xdr:spPr>
        <a:xfrm>
          <a:off x="3562427"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12446</xdr:rowOff>
    </xdr:from>
    <xdr:to>
      <xdr:col>4</xdr:col>
      <xdr:colOff>206375</xdr:colOff>
      <xdr:row>78</xdr:row>
      <xdr:rowOff>114046</xdr:rowOff>
    </xdr:to>
    <xdr:sp macro="" textlink="">
      <xdr:nvSpPr>
        <xdr:cNvPr id="196" name="円/楕円 195"/>
        <xdr:cNvSpPr/>
      </xdr:nvSpPr>
      <xdr:spPr>
        <a:xfrm>
          <a:off x="2857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105173</xdr:rowOff>
    </xdr:from>
    <xdr:ext cx="469744" cy="259045"/>
    <xdr:sp macro="" textlink="">
      <xdr:nvSpPr>
        <xdr:cNvPr id="197" name="テキスト ボックス 196"/>
        <xdr:cNvSpPr txBox="1"/>
      </xdr:nvSpPr>
      <xdr:spPr>
        <a:xfrm>
          <a:off x="2673427" y="1347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9271</xdr:rowOff>
    </xdr:from>
    <xdr:to>
      <xdr:col>3</xdr:col>
      <xdr:colOff>3175</xdr:colOff>
      <xdr:row>78</xdr:row>
      <xdr:rowOff>110871</xdr:rowOff>
    </xdr:to>
    <xdr:sp macro="" textlink="">
      <xdr:nvSpPr>
        <xdr:cNvPr id="198" name="円/楕円 197"/>
        <xdr:cNvSpPr/>
      </xdr:nvSpPr>
      <xdr:spPr>
        <a:xfrm>
          <a:off x="1968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101998</xdr:rowOff>
    </xdr:from>
    <xdr:ext cx="469744" cy="259045"/>
    <xdr:sp macro="" textlink="">
      <xdr:nvSpPr>
        <xdr:cNvPr id="199" name="テキスト ボックス 198"/>
        <xdr:cNvSpPr txBox="1"/>
      </xdr:nvSpPr>
      <xdr:spPr>
        <a:xfrm>
          <a:off x="1784427"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150495</xdr:rowOff>
    </xdr:from>
    <xdr:to>
      <xdr:col>1</xdr:col>
      <xdr:colOff>485775</xdr:colOff>
      <xdr:row>78</xdr:row>
      <xdr:rowOff>80645</xdr:rowOff>
    </xdr:to>
    <xdr:sp macro="" textlink="">
      <xdr:nvSpPr>
        <xdr:cNvPr id="200" name="円/楕円 199"/>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71772</xdr:rowOff>
    </xdr:from>
    <xdr:ext cx="469744" cy="259045"/>
    <xdr:sp macro="" textlink="">
      <xdr:nvSpPr>
        <xdr:cNvPr id="201" name="テキスト ボックス 200"/>
        <xdr:cNvSpPr txBox="1"/>
      </xdr:nvSpPr>
      <xdr:spPr>
        <a:xfrm>
          <a:off x="895427" y="134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153628</xdr:rowOff>
    </xdr:from>
    <xdr:to>
      <xdr:col>6</xdr:col>
      <xdr:colOff>511175</xdr:colOff>
      <xdr:row>98</xdr:row>
      <xdr:rowOff>171377</xdr:rowOff>
    </xdr:to>
    <xdr:cxnSp macro="">
      <xdr:nvCxnSpPr>
        <xdr:cNvPr id="233" name="直線コネクタ 232"/>
        <xdr:cNvCxnSpPr/>
      </xdr:nvCxnSpPr>
      <xdr:spPr>
        <a:xfrm flipV="1">
          <a:off x="3797300" y="16955728"/>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171377</xdr:rowOff>
    </xdr:from>
    <xdr:to>
      <xdr:col>5</xdr:col>
      <xdr:colOff>358775</xdr:colOff>
      <xdr:row>99</xdr:row>
      <xdr:rowOff>69422</xdr:rowOff>
    </xdr:to>
    <xdr:cxnSp macro="">
      <xdr:nvCxnSpPr>
        <xdr:cNvPr id="236" name="直線コネクタ 235"/>
        <xdr:cNvCxnSpPr/>
      </xdr:nvCxnSpPr>
      <xdr:spPr>
        <a:xfrm flipV="1">
          <a:off x="2908300" y="1697347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62416</xdr:rowOff>
    </xdr:from>
    <xdr:to>
      <xdr:col>4</xdr:col>
      <xdr:colOff>155575</xdr:colOff>
      <xdr:row>99</xdr:row>
      <xdr:rowOff>69422</xdr:rowOff>
    </xdr:to>
    <xdr:cxnSp macro="">
      <xdr:nvCxnSpPr>
        <xdr:cNvPr id="239" name="直線コネクタ 238"/>
        <xdr:cNvCxnSpPr/>
      </xdr:nvCxnSpPr>
      <xdr:spPr>
        <a:xfrm>
          <a:off x="2019300" y="17035966"/>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48016</xdr:rowOff>
    </xdr:from>
    <xdr:to>
      <xdr:col>2</xdr:col>
      <xdr:colOff>638175</xdr:colOff>
      <xdr:row>99</xdr:row>
      <xdr:rowOff>62416</xdr:rowOff>
    </xdr:to>
    <xdr:cxnSp macro="">
      <xdr:nvCxnSpPr>
        <xdr:cNvPr id="242" name="直線コネクタ 241"/>
        <xdr:cNvCxnSpPr/>
      </xdr:nvCxnSpPr>
      <xdr:spPr>
        <a:xfrm>
          <a:off x="1130300" y="17021566"/>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102828</xdr:rowOff>
    </xdr:from>
    <xdr:to>
      <xdr:col>6</xdr:col>
      <xdr:colOff>561975</xdr:colOff>
      <xdr:row>99</xdr:row>
      <xdr:rowOff>32978</xdr:rowOff>
    </xdr:to>
    <xdr:sp macro="" textlink="">
      <xdr:nvSpPr>
        <xdr:cNvPr id="252" name="円/楕円 251"/>
        <xdr:cNvSpPr/>
      </xdr:nvSpPr>
      <xdr:spPr>
        <a:xfrm>
          <a:off x="45847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17755</xdr:rowOff>
    </xdr:from>
    <xdr:ext cx="534377" cy="259045"/>
    <xdr:sp macro="" textlink="">
      <xdr:nvSpPr>
        <xdr:cNvPr id="253" name="扶助費該当値テキスト"/>
        <xdr:cNvSpPr txBox="1"/>
      </xdr:nvSpPr>
      <xdr:spPr>
        <a:xfrm>
          <a:off x="4686300" y="168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120577</xdr:rowOff>
    </xdr:from>
    <xdr:to>
      <xdr:col>5</xdr:col>
      <xdr:colOff>409575</xdr:colOff>
      <xdr:row>99</xdr:row>
      <xdr:rowOff>50727</xdr:rowOff>
    </xdr:to>
    <xdr:sp macro="" textlink="">
      <xdr:nvSpPr>
        <xdr:cNvPr id="254" name="円/楕円 253"/>
        <xdr:cNvSpPr/>
      </xdr:nvSpPr>
      <xdr:spPr>
        <a:xfrm>
          <a:off x="3746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41854</xdr:rowOff>
    </xdr:from>
    <xdr:ext cx="534377" cy="259045"/>
    <xdr:sp macro="" textlink="">
      <xdr:nvSpPr>
        <xdr:cNvPr id="255" name="テキスト ボックス 254"/>
        <xdr:cNvSpPr txBox="1"/>
      </xdr:nvSpPr>
      <xdr:spPr>
        <a:xfrm>
          <a:off x="3530111" y="17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18622</xdr:rowOff>
    </xdr:from>
    <xdr:to>
      <xdr:col>4</xdr:col>
      <xdr:colOff>206375</xdr:colOff>
      <xdr:row>99</xdr:row>
      <xdr:rowOff>120222</xdr:rowOff>
    </xdr:to>
    <xdr:sp macro="" textlink="">
      <xdr:nvSpPr>
        <xdr:cNvPr id="256" name="円/楕円 255"/>
        <xdr:cNvSpPr/>
      </xdr:nvSpPr>
      <xdr:spPr>
        <a:xfrm>
          <a:off x="2857500" y="16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111349</xdr:rowOff>
    </xdr:from>
    <xdr:ext cx="534377" cy="259045"/>
    <xdr:sp macro="" textlink="">
      <xdr:nvSpPr>
        <xdr:cNvPr id="257" name="テキスト ボックス 256"/>
        <xdr:cNvSpPr txBox="1"/>
      </xdr:nvSpPr>
      <xdr:spPr>
        <a:xfrm>
          <a:off x="2641111" y="17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11616</xdr:rowOff>
    </xdr:from>
    <xdr:to>
      <xdr:col>3</xdr:col>
      <xdr:colOff>3175</xdr:colOff>
      <xdr:row>99</xdr:row>
      <xdr:rowOff>113216</xdr:rowOff>
    </xdr:to>
    <xdr:sp macro="" textlink="">
      <xdr:nvSpPr>
        <xdr:cNvPr id="258" name="円/楕円 257"/>
        <xdr:cNvSpPr/>
      </xdr:nvSpPr>
      <xdr:spPr>
        <a:xfrm>
          <a:off x="1968500" y="16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104343</xdr:rowOff>
    </xdr:from>
    <xdr:ext cx="534377" cy="259045"/>
    <xdr:sp macro="" textlink="">
      <xdr:nvSpPr>
        <xdr:cNvPr id="259" name="テキスト ボックス 258"/>
        <xdr:cNvSpPr txBox="1"/>
      </xdr:nvSpPr>
      <xdr:spPr>
        <a:xfrm>
          <a:off x="1752111" y="17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168666</xdr:rowOff>
    </xdr:from>
    <xdr:to>
      <xdr:col>1</xdr:col>
      <xdr:colOff>485775</xdr:colOff>
      <xdr:row>99</xdr:row>
      <xdr:rowOff>98816</xdr:rowOff>
    </xdr:to>
    <xdr:sp macro="" textlink="">
      <xdr:nvSpPr>
        <xdr:cNvPr id="260" name="円/楕円 259"/>
        <xdr:cNvSpPr/>
      </xdr:nvSpPr>
      <xdr:spPr>
        <a:xfrm>
          <a:off x="1079500" y="16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89943</xdr:rowOff>
    </xdr:from>
    <xdr:ext cx="534377" cy="259045"/>
    <xdr:sp macro="" textlink="">
      <xdr:nvSpPr>
        <xdr:cNvPr id="261" name="テキスト ボックス 260"/>
        <xdr:cNvSpPr txBox="1"/>
      </xdr:nvSpPr>
      <xdr:spPr>
        <a:xfrm>
          <a:off x="863111" y="17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74001</xdr:rowOff>
    </xdr:from>
    <xdr:to>
      <xdr:col>15</xdr:col>
      <xdr:colOff>180975</xdr:colOff>
      <xdr:row>37</xdr:row>
      <xdr:rowOff>154879</xdr:rowOff>
    </xdr:to>
    <xdr:cxnSp macro="">
      <xdr:nvCxnSpPr>
        <xdr:cNvPr id="289" name="直線コネクタ 288"/>
        <xdr:cNvCxnSpPr/>
      </xdr:nvCxnSpPr>
      <xdr:spPr>
        <a:xfrm flipV="1">
          <a:off x="9639300" y="6417651"/>
          <a:ext cx="838200" cy="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134488</xdr:rowOff>
    </xdr:from>
    <xdr:to>
      <xdr:col>14</xdr:col>
      <xdr:colOff>28575</xdr:colOff>
      <xdr:row>37</xdr:row>
      <xdr:rowOff>154879</xdr:rowOff>
    </xdr:to>
    <xdr:cxnSp macro="">
      <xdr:nvCxnSpPr>
        <xdr:cNvPr id="292" name="直線コネクタ 291"/>
        <xdr:cNvCxnSpPr/>
      </xdr:nvCxnSpPr>
      <xdr:spPr>
        <a:xfrm>
          <a:off x="8750300" y="6478138"/>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146512</xdr:rowOff>
    </xdr:from>
    <xdr:to>
      <xdr:col>12</xdr:col>
      <xdr:colOff>511175</xdr:colOff>
      <xdr:row>37</xdr:row>
      <xdr:rowOff>134488</xdr:rowOff>
    </xdr:to>
    <xdr:cxnSp macro="">
      <xdr:nvCxnSpPr>
        <xdr:cNvPr id="295" name="直線コネクタ 294"/>
        <xdr:cNvCxnSpPr/>
      </xdr:nvCxnSpPr>
      <xdr:spPr>
        <a:xfrm>
          <a:off x="7861300" y="6318712"/>
          <a:ext cx="889000" cy="1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146512</xdr:rowOff>
    </xdr:from>
    <xdr:to>
      <xdr:col>11</xdr:col>
      <xdr:colOff>307975</xdr:colOff>
      <xdr:row>37</xdr:row>
      <xdr:rowOff>161600</xdr:rowOff>
    </xdr:to>
    <xdr:cxnSp macro="">
      <xdr:nvCxnSpPr>
        <xdr:cNvPr id="298" name="直線コネクタ 297"/>
        <xdr:cNvCxnSpPr/>
      </xdr:nvCxnSpPr>
      <xdr:spPr>
        <a:xfrm flipV="1">
          <a:off x="6972300" y="6318712"/>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23201</xdr:rowOff>
    </xdr:from>
    <xdr:to>
      <xdr:col>15</xdr:col>
      <xdr:colOff>231775</xdr:colOff>
      <xdr:row>37</xdr:row>
      <xdr:rowOff>124801</xdr:rowOff>
    </xdr:to>
    <xdr:sp macro="" textlink="">
      <xdr:nvSpPr>
        <xdr:cNvPr id="308" name="円/楕円 307"/>
        <xdr:cNvSpPr/>
      </xdr:nvSpPr>
      <xdr:spPr>
        <a:xfrm>
          <a:off x="10426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1628</xdr:rowOff>
    </xdr:from>
    <xdr:ext cx="534377" cy="259045"/>
    <xdr:sp macro="" textlink="">
      <xdr:nvSpPr>
        <xdr:cNvPr id="309" name="補助費等該当値テキスト"/>
        <xdr:cNvSpPr txBox="1"/>
      </xdr:nvSpPr>
      <xdr:spPr>
        <a:xfrm>
          <a:off x="10528300" y="6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104079</xdr:rowOff>
    </xdr:from>
    <xdr:to>
      <xdr:col>14</xdr:col>
      <xdr:colOff>79375</xdr:colOff>
      <xdr:row>38</xdr:row>
      <xdr:rowOff>34229</xdr:rowOff>
    </xdr:to>
    <xdr:sp macro="" textlink="">
      <xdr:nvSpPr>
        <xdr:cNvPr id="310" name="円/楕円 309"/>
        <xdr:cNvSpPr/>
      </xdr:nvSpPr>
      <xdr:spPr>
        <a:xfrm>
          <a:off x="9588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25356</xdr:rowOff>
    </xdr:from>
    <xdr:ext cx="534377" cy="259045"/>
    <xdr:sp macro="" textlink="">
      <xdr:nvSpPr>
        <xdr:cNvPr id="311" name="テキスト ボックス 310"/>
        <xdr:cNvSpPr txBox="1"/>
      </xdr:nvSpPr>
      <xdr:spPr>
        <a:xfrm>
          <a:off x="9372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83688</xdr:rowOff>
    </xdr:from>
    <xdr:to>
      <xdr:col>12</xdr:col>
      <xdr:colOff>561975</xdr:colOff>
      <xdr:row>38</xdr:row>
      <xdr:rowOff>13838</xdr:rowOff>
    </xdr:to>
    <xdr:sp macro="" textlink="">
      <xdr:nvSpPr>
        <xdr:cNvPr id="312" name="円/楕円 311"/>
        <xdr:cNvSpPr/>
      </xdr:nvSpPr>
      <xdr:spPr>
        <a:xfrm>
          <a:off x="8699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4965</xdr:rowOff>
    </xdr:from>
    <xdr:ext cx="534377" cy="259045"/>
    <xdr:sp macro="" textlink="">
      <xdr:nvSpPr>
        <xdr:cNvPr id="313" name="テキスト ボックス 312"/>
        <xdr:cNvSpPr txBox="1"/>
      </xdr:nvSpPr>
      <xdr:spPr>
        <a:xfrm>
          <a:off x="8483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95712</xdr:rowOff>
    </xdr:from>
    <xdr:to>
      <xdr:col>11</xdr:col>
      <xdr:colOff>358775</xdr:colOff>
      <xdr:row>37</xdr:row>
      <xdr:rowOff>25862</xdr:rowOff>
    </xdr:to>
    <xdr:sp macro="" textlink="">
      <xdr:nvSpPr>
        <xdr:cNvPr id="314" name="円/楕円 313"/>
        <xdr:cNvSpPr/>
      </xdr:nvSpPr>
      <xdr:spPr>
        <a:xfrm>
          <a:off x="7810500" y="62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16989</xdr:rowOff>
    </xdr:from>
    <xdr:ext cx="534377" cy="259045"/>
    <xdr:sp macro="" textlink="">
      <xdr:nvSpPr>
        <xdr:cNvPr id="315" name="テキスト ボックス 314"/>
        <xdr:cNvSpPr txBox="1"/>
      </xdr:nvSpPr>
      <xdr:spPr>
        <a:xfrm>
          <a:off x="7594111" y="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110800</xdr:rowOff>
    </xdr:from>
    <xdr:to>
      <xdr:col>10</xdr:col>
      <xdr:colOff>155575</xdr:colOff>
      <xdr:row>38</xdr:row>
      <xdr:rowOff>40949</xdr:rowOff>
    </xdr:to>
    <xdr:sp macro="" textlink="">
      <xdr:nvSpPr>
        <xdr:cNvPr id="316" name="円/楕円 315"/>
        <xdr:cNvSpPr/>
      </xdr:nvSpPr>
      <xdr:spPr>
        <a:xfrm>
          <a:off x="6921500" y="6454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32077</xdr:rowOff>
    </xdr:from>
    <xdr:ext cx="534377" cy="259045"/>
    <xdr:sp macro="" textlink="">
      <xdr:nvSpPr>
        <xdr:cNvPr id="317" name="テキスト ボックス 316"/>
        <xdr:cNvSpPr txBox="1"/>
      </xdr:nvSpPr>
      <xdr:spPr>
        <a:xfrm>
          <a:off x="6705111" y="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59271</xdr:rowOff>
    </xdr:from>
    <xdr:to>
      <xdr:col>15</xdr:col>
      <xdr:colOff>180975</xdr:colOff>
      <xdr:row>54</xdr:row>
      <xdr:rowOff>122631</xdr:rowOff>
    </xdr:to>
    <xdr:cxnSp macro="">
      <xdr:nvCxnSpPr>
        <xdr:cNvPr id="346" name="直線コネクタ 345"/>
        <xdr:cNvCxnSpPr/>
      </xdr:nvCxnSpPr>
      <xdr:spPr>
        <a:xfrm>
          <a:off x="9639300" y="8803221"/>
          <a:ext cx="838200" cy="5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59271</xdr:rowOff>
    </xdr:from>
    <xdr:to>
      <xdr:col>14</xdr:col>
      <xdr:colOff>28575</xdr:colOff>
      <xdr:row>55</xdr:row>
      <xdr:rowOff>91999</xdr:rowOff>
    </xdr:to>
    <xdr:cxnSp macro="">
      <xdr:nvCxnSpPr>
        <xdr:cNvPr id="349" name="直線コネクタ 348"/>
        <xdr:cNvCxnSpPr/>
      </xdr:nvCxnSpPr>
      <xdr:spPr>
        <a:xfrm flipV="1">
          <a:off x="8750300" y="8803221"/>
          <a:ext cx="889000" cy="7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114726</xdr:rowOff>
    </xdr:from>
    <xdr:to>
      <xdr:col>12</xdr:col>
      <xdr:colOff>511175</xdr:colOff>
      <xdr:row>55</xdr:row>
      <xdr:rowOff>91999</xdr:rowOff>
    </xdr:to>
    <xdr:cxnSp macro="">
      <xdr:nvCxnSpPr>
        <xdr:cNvPr id="352" name="直線コネクタ 351"/>
        <xdr:cNvCxnSpPr/>
      </xdr:nvCxnSpPr>
      <xdr:spPr>
        <a:xfrm>
          <a:off x="7861300" y="9201576"/>
          <a:ext cx="8890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114726</xdr:rowOff>
    </xdr:from>
    <xdr:to>
      <xdr:col>11</xdr:col>
      <xdr:colOff>307975</xdr:colOff>
      <xdr:row>54</xdr:row>
      <xdr:rowOff>156616</xdr:rowOff>
    </xdr:to>
    <xdr:cxnSp macro="">
      <xdr:nvCxnSpPr>
        <xdr:cNvPr id="355" name="直線コネクタ 354"/>
        <xdr:cNvCxnSpPr/>
      </xdr:nvCxnSpPr>
      <xdr:spPr>
        <a:xfrm flipV="1">
          <a:off x="6972300" y="9201576"/>
          <a:ext cx="889000" cy="2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9" name="テキスト ボックス 358"/>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71831</xdr:rowOff>
    </xdr:from>
    <xdr:to>
      <xdr:col>15</xdr:col>
      <xdr:colOff>231775</xdr:colOff>
      <xdr:row>55</xdr:row>
      <xdr:rowOff>1981</xdr:rowOff>
    </xdr:to>
    <xdr:sp macro="" textlink="">
      <xdr:nvSpPr>
        <xdr:cNvPr id="365" name="円/楕円 364"/>
        <xdr:cNvSpPr/>
      </xdr:nvSpPr>
      <xdr:spPr>
        <a:xfrm>
          <a:off x="10426700" y="9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94708</xdr:rowOff>
    </xdr:from>
    <xdr:ext cx="534377" cy="259045"/>
    <xdr:sp macro="" textlink="">
      <xdr:nvSpPr>
        <xdr:cNvPr id="366" name="普通建設事業費該当値テキスト"/>
        <xdr:cNvSpPr txBox="1"/>
      </xdr:nvSpPr>
      <xdr:spPr>
        <a:xfrm>
          <a:off x="10528300" y="91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8471</xdr:rowOff>
    </xdr:from>
    <xdr:to>
      <xdr:col>14</xdr:col>
      <xdr:colOff>79375</xdr:colOff>
      <xdr:row>51</xdr:row>
      <xdr:rowOff>110071</xdr:rowOff>
    </xdr:to>
    <xdr:sp macro="" textlink="">
      <xdr:nvSpPr>
        <xdr:cNvPr id="367" name="円/楕円 366"/>
        <xdr:cNvSpPr/>
      </xdr:nvSpPr>
      <xdr:spPr>
        <a:xfrm>
          <a:off x="9588500" y="87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126598</xdr:rowOff>
    </xdr:from>
    <xdr:ext cx="534377" cy="259045"/>
    <xdr:sp macro="" textlink="">
      <xdr:nvSpPr>
        <xdr:cNvPr id="368" name="テキスト ボックス 367"/>
        <xdr:cNvSpPr txBox="1"/>
      </xdr:nvSpPr>
      <xdr:spPr>
        <a:xfrm>
          <a:off x="9372111" y="8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41199</xdr:rowOff>
    </xdr:from>
    <xdr:to>
      <xdr:col>12</xdr:col>
      <xdr:colOff>561975</xdr:colOff>
      <xdr:row>55</xdr:row>
      <xdr:rowOff>142799</xdr:rowOff>
    </xdr:to>
    <xdr:sp macro="" textlink="">
      <xdr:nvSpPr>
        <xdr:cNvPr id="369" name="円/楕円 368"/>
        <xdr:cNvSpPr/>
      </xdr:nvSpPr>
      <xdr:spPr>
        <a:xfrm>
          <a:off x="8699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133926</xdr:rowOff>
    </xdr:from>
    <xdr:ext cx="534377" cy="259045"/>
    <xdr:sp macro="" textlink="">
      <xdr:nvSpPr>
        <xdr:cNvPr id="370" name="テキスト ボックス 369"/>
        <xdr:cNvSpPr txBox="1"/>
      </xdr:nvSpPr>
      <xdr:spPr>
        <a:xfrm>
          <a:off x="8483111" y="95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63926</xdr:rowOff>
    </xdr:from>
    <xdr:to>
      <xdr:col>11</xdr:col>
      <xdr:colOff>358775</xdr:colOff>
      <xdr:row>53</xdr:row>
      <xdr:rowOff>165526</xdr:rowOff>
    </xdr:to>
    <xdr:sp macro="" textlink="">
      <xdr:nvSpPr>
        <xdr:cNvPr id="371" name="円/楕円 370"/>
        <xdr:cNvSpPr/>
      </xdr:nvSpPr>
      <xdr:spPr>
        <a:xfrm>
          <a:off x="7810500" y="91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10603</xdr:rowOff>
    </xdr:from>
    <xdr:ext cx="534377" cy="259045"/>
    <xdr:sp macro="" textlink="">
      <xdr:nvSpPr>
        <xdr:cNvPr id="372" name="テキスト ボックス 371"/>
        <xdr:cNvSpPr txBox="1"/>
      </xdr:nvSpPr>
      <xdr:spPr>
        <a:xfrm>
          <a:off x="7594111" y="89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105816</xdr:rowOff>
    </xdr:from>
    <xdr:to>
      <xdr:col>10</xdr:col>
      <xdr:colOff>155575</xdr:colOff>
      <xdr:row>55</xdr:row>
      <xdr:rowOff>35966</xdr:rowOff>
    </xdr:to>
    <xdr:sp macro="" textlink="">
      <xdr:nvSpPr>
        <xdr:cNvPr id="373" name="円/楕円 372"/>
        <xdr:cNvSpPr/>
      </xdr:nvSpPr>
      <xdr:spPr>
        <a:xfrm>
          <a:off x="6921500" y="93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52493</xdr:rowOff>
    </xdr:from>
    <xdr:ext cx="534377" cy="259045"/>
    <xdr:sp macro="" textlink="">
      <xdr:nvSpPr>
        <xdr:cNvPr id="374" name="テキスト ボックス 373"/>
        <xdr:cNvSpPr txBox="1"/>
      </xdr:nvSpPr>
      <xdr:spPr>
        <a:xfrm>
          <a:off x="6705111" y="91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59027</xdr:rowOff>
    </xdr:from>
    <xdr:to>
      <xdr:col>15</xdr:col>
      <xdr:colOff>180975</xdr:colOff>
      <xdr:row>78</xdr:row>
      <xdr:rowOff>1671</xdr:rowOff>
    </xdr:to>
    <xdr:cxnSp macro="">
      <xdr:nvCxnSpPr>
        <xdr:cNvPr id="401" name="直線コネクタ 400"/>
        <xdr:cNvCxnSpPr/>
      </xdr:nvCxnSpPr>
      <xdr:spPr>
        <a:xfrm>
          <a:off x="9639300" y="12917777"/>
          <a:ext cx="838200" cy="45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122321</xdr:rowOff>
    </xdr:from>
    <xdr:to>
      <xdr:col>15</xdr:col>
      <xdr:colOff>231775</xdr:colOff>
      <xdr:row>78</xdr:row>
      <xdr:rowOff>52471</xdr:rowOff>
    </xdr:to>
    <xdr:sp macro="" textlink="">
      <xdr:nvSpPr>
        <xdr:cNvPr id="411" name="円/楕円 410"/>
        <xdr:cNvSpPr/>
      </xdr:nvSpPr>
      <xdr:spPr>
        <a:xfrm>
          <a:off x="104267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100748</xdr:rowOff>
    </xdr:from>
    <xdr:ext cx="469744" cy="259045"/>
    <xdr:sp macro="" textlink="">
      <xdr:nvSpPr>
        <xdr:cNvPr id="412" name="普通建設事業費 （ うち新規整備　）該当値テキスト"/>
        <xdr:cNvSpPr txBox="1"/>
      </xdr:nvSpPr>
      <xdr:spPr>
        <a:xfrm>
          <a:off x="10528300" y="133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8227</xdr:rowOff>
    </xdr:from>
    <xdr:to>
      <xdr:col>14</xdr:col>
      <xdr:colOff>79375</xdr:colOff>
      <xdr:row>75</xdr:row>
      <xdr:rowOff>109827</xdr:rowOff>
    </xdr:to>
    <xdr:sp macro="" textlink="">
      <xdr:nvSpPr>
        <xdr:cNvPr id="413" name="円/楕円 412"/>
        <xdr:cNvSpPr/>
      </xdr:nvSpPr>
      <xdr:spPr>
        <a:xfrm>
          <a:off x="9588500" y="128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126354</xdr:rowOff>
    </xdr:from>
    <xdr:ext cx="534377" cy="259045"/>
    <xdr:sp macro="" textlink="">
      <xdr:nvSpPr>
        <xdr:cNvPr id="414" name="テキスト ボックス 413"/>
        <xdr:cNvSpPr txBox="1"/>
      </xdr:nvSpPr>
      <xdr:spPr>
        <a:xfrm>
          <a:off x="9372111" y="126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156251</xdr:rowOff>
    </xdr:from>
    <xdr:to>
      <xdr:col>15</xdr:col>
      <xdr:colOff>180975</xdr:colOff>
      <xdr:row>94</xdr:row>
      <xdr:rowOff>170355</xdr:rowOff>
    </xdr:to>
    <xdr:cxnSp macro="">
      <xdr:nvCxnSpPr>
        <xdr:cNvPr id="441" name="直線コネクタ 440"/>
        <xdr:cNvCxnSpPr/>
      </xdr:nvCxnSpPr>
      <xdr:spPr>
        <a:xfrm>
          <a:off x="9639300" y="16101101"/>
          <a:ext cx="8382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119555</xdr:rowOff>
    </xdr:from>
    <xdr:to>
      <xdr:col>15</xdr:col>
      <xdr:colOff>231775</xdr:colOff>
      <xdr:row>95</xdr:row>
      <xdr:rowOff>49705</xdr:rowOff>
    </xdr:to>
    <xdr:sp macro="" textlink="">
      <xdr:nvSpPr>
        <xdr:cNvPr id="451" name="円/楕円 450"/>
        <xdr:cNvSpPr/>
      </xdr:nvSpPr>
      <xdr:spPr>
        <a:xfrm>
          <a:off x="104267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142432</xdr:rowOff>
    </xdr:from>
    <xdr:ext cx="534377" cy="259045"/>
    <xdr:sp macro="" textlink="">
      <xdr:nvSpPr>
        <xdr:cNvPr id="452" name="普通建設事業費 （ うち更新整備　）該当値テキスト"/>
        <xdr:cNvSpPr txBox="1"/>
      </xdr:nvSpPr>
      <xdr:spPr>
        <a:xfrm>
          <a:off x="10528300" y="16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105451</xdr:rowOff>
    </xdr:from>
    <xdr:to>
      <xdr:col>14</xdr:col>
      <xdr:colOff>79375</xdr:colOff>
      <xdr:row>94</xdr:row>
      <xdr:rowOff>35601</xdr:rowOff>
    </xdr:to>
    <xdr:sp macro="" textlink="">
      <xdr:nvSpPr>
        <xdr:cNvPr id="453" name="円/楕円 452"/>
        <xdr:cNvSpPr/>
      </xdr:nvSpPr>
      <xdr:spPr>
        <a:xfrm>
          <a:off x="9588500" y="160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52128</xdr:rowOff>
    </xdr:from>
    <xdr:ext cx="534377" cy="259045"/>
    <xdr:sp macro="" textlink="">
      <xdr:nvSpPr>
        <xdr:cNvPr id="454" name="テキスト ボックス 453"/>
        <xdr:cNvSpPr txBox="1"/>
      </xdr:nvSpPr>
      <xdr:spPr>
        <a:xfrm>
          <a:off x="9372111" y="158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139471</xdr:rowOff>
    </xdr:from>
    <xdr:to>
      <xdr:col>23</xdr:col>
      <xdr:colOff>517525</xdr:colOff>
      <xdr:row>38</xdr:row>
      <xdr:rowOff>139586</xdr:rowOff>
    </xdr:to>
    <xdr:cxnSp macro="">
      <xdr:nvCxnSpPr>
        <xdr:cNvPr id="481" name="直線コネクタ 480"/>
        <xdr:cNvCxnSpPr/>
      </xdr:nvCxnSpPr>
      <xdr:spPr>
        <a:xfrm flipV="1">
          <a:off x="15481300" y="665457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139517</xdr:rowOff>
    </xdr:from>
    <xdr:to>
      <xdr:col>22</xdr:col>
      <xdr:colOff>365125</xdr:colOff>
      <xdr:row>38</xdr:row>
      <xdr:rowOff>139586</xdr:rowOff>
    </xdr:to>
    <xdr:cxnSp macro="">
      <xdr:nvCxnSpPr>
        <xdr:cNvPr id="484" name="直線コネクタ 483"/>
        <xdr:cNvCxnSpPr/>
      </xdr:nvCxnSpPr>
      <xdr:spPr>
        <a:xfrm>
          <a:off x="14592300" y="665461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134351</xdr:rowOff>
    </xdr:from>
    <xdr:to>
      <xdr:col>21</xdr:col>
      <xdr:colOff>161925</xdr:colOff>
      <xdr:row>38</xdr:row>
      <xdr:rowOff>139517</xdr:rowOff>
    </xdr:to>
    <xdr:cxnSp macro="">
      <xdr:nvCxnSpPr>
        <xdr:cNvPr id="487" name="直線コネクタ 486"/>
        <xdr:cNvCxnSpPr/>
      </xdr:nvCxnSpPr>
      <xdr:spPr>
        <a:xfrm>
          <a:off x="13703300" y="6649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125116</xdr:rowOff>
    </xdr:from>
    <xdr:to>
      <xdr:col>19</xdr:col>
      <xdr:colOff>644525</xdr:colOff>
      <xdr:row>38</xdr:row>
      <xdr:rowOff>134351</xdr:rowOff>
    </xdr:to>
    <xdr:cxnSp macro="">
      <xdr:nvCxnSpPr>
        <xdr:cNvPr id="490" name="直線コネクタ 489"/>
        <xdr:cNvCxnSpPr/>
      </xdr:nvCxnSpPr>
      <xdr:spPr>
        <a:xfrm>
          <a:off x="12814300" y="664021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88671</xdr:rowOff>
    </xdr:from>
    <xdr:to>
      <xdr:col>23</xdr:col>
      <xdr:colOff>568325</xdr:colOff>
      <xdr:row>39</xdr:row>
      <xdr:rowOff>18821</xdr:rowOff>
    </xdr:to>
    <xdr:sp macro="" textlink="">
      <xdr:nvSpPr>
        <xdr:cNvPr id="500" name="円/楕円 499"/>
        <xdr:cNvSpPr/>
      </xdr:nvSpPr>
      <xdr:spPr>
        <a:xfrm>
          <a:off x="16268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3598</xdr:rowOff>
    </xdr:from>
    <xdr:ext cx="313932" cy="259045"/>
    <xdr:sp macro="" textlink="">
      <xdr:nvSpPr>
        <xdr:cNvPr id="501" name="災害復旧事業費該当値テキスト"/>
        <xdr:cNvSpPr txBox="1"/>
      </xdr:nvSpPr>
      <xdr:spPr>
        <a:xfrm>
          <a:off x="16370300" y="651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88786</xdr:rowOff>
    </xdr:from>
    <xdr:to>
      <xdr:col>22</xdr:col>
      <xdr:colOff>415925</xdr:colOff>
      <xdr:row>39</xdr:row>
      <xdr:rowOff>18936</xdr:rowOff>
    </xdr:to>
    <xdr:sp macro="" textlink="">
      <xdr:nvSpPr>
        <xdr:cNvPr id="502" name="円/楕円 501"/>
        <xdr:cNvSpPr/>
      </xdr:nvSpPr>
      <xdr:spPr>
        <a:xfrm>
          <a:off x="15430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10063</xdr:rowOff>
    </xdr:from>
    <xdr:ext cx="249299" cy="259045"/>
    <xdr:sp macro="" textlink="">
      <xdr:nvSpPr>
        <xdr:cNvPr id="503" name="テキスト ボックス 502"/>
        <xdr:cNvSpPr txBox="1"/>
      </xdr:nvSpPr>
      <xdr:spPr>
        <a:xfrm>
          <a:off x="15356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88717</xdr:rowOff>
    </xdr:from>
    <xdr:to>
      <xdr:col>21</xdr:col>
      <xdr:colOff>212725</xdr:colOff>
      <xdr:row>39</xdr:row>
      <xdr:rowOff>18867</xdr:rowOff>
    </xdr:to>
    <xdr:sp macro="" textlink="">
      <xdr:nvSpPr>
        <xdr:cNvPr id="504" name="円/楕円 503"/>
        <xdr:cNvSpPr/>
      </xdr:nvSpPr>
      <xdr:spPr>
        <a:xfrm>
          <a:off x="1454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9994</xdr:rowOff>
    </xdr:from>
    <xdr:ext cx="249299" cy="259045"/>
    <xdr:sp macro="" textlink="">
      <xdr:nvSpPr>
        <xdr:cNvPr id="505" name="テキスト ボックス 504"/>
        <xdr:cNvSpPr txBox="1"/>
      </xdr:nvSpPr>
      <xdr:spPr>
        <a:xfrm>
          <a:off x="14467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83551</xdr:rowOff>
    </xdr:from>
    <xdr:to>
      <xdr:col>20</xdr:col>
      <xdr:colOff>9525</xdr:colOff>
      <xdr:row>39</xdr:row>
      <xdr:rowOff>13701</xdr:rowOff>
    </xdr:to>
    <xdr:sp macro="" textlink="">
      <xdr:nvSpPr>
        <xdr:cNvPr id="506" name="円/楕円 505"/>
        <xdr:cNvSpPr/>
      </xdr:nvSpPr>
      <xdr:spPr>
        <a:xfrm>
          <a:off x="13652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4828</xdr:rowOff>
    </xdr:from>
    <xdr:ext cx="378565" cy="259045"/>
    <xdr:sp macro="" textlink="">
      <xdr:nvSpPr>
        <xdr:cNvPr id="507" name="テキスト ボックス 506"/>
        <xdr:cNvSpPr txBox="1"/>
      </xdr:nvSpPr>
      <xdr:spPr>
        <a:xfrm>
          <a:off x="13514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74316</xdr:rowOff>
    </xdr:from>
    <xdr:to>
      <xdr:col>18</xdr:col>
      <xdr:colOff>492125</xdr:colOff>
      <xdr:row>39</xdr:row>
      <xdr:rowOff>4466</xdr:rowOff>
    </xdr:to>
    <xdr:sp macro="" textlink="">
      <xdr:nvSpPr>
        <xdr:cNvPr id="508" name="円/楕円 507"/>
        <xdr:cNvSpPr/>
      </xdr:nvSpPr>
      <xdr:spPr>
        <a:xfrm>
          <a:off x="12763500" y="65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167043</xdr:rowOff>
    </xdr:from>
    <xdr:ext cx="378565" cy="259045"/>
    <xdr:sp macro="" textlink="">
      <xdr:nvSpPr>
        <xdr:cNvPr id="509" name="テキスト ボックス 508"/>
        <xdr:cNvSpPr txBox="1"/>
      </xdr:nvSpPr>
      <xdr:spPr>
        <a:xfrm>
          <a:off x="12625017" y="668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72081</xdr:rowOff>
    </xdr:from>
    <xdr:to>
      <xdr:col>23</xdr:col>
      <xdr:colOff>517525</xdr:colOff>
      <xdr:row>77</xdr:row>
      <xdr:rowOff>88426</xdr:rowOff>
    </xdr:to>
    <xdr:cxnSp macro="">
      <xdr:nvCxnSpPr>
        <xdr:cNvPr id="586" name="直線コネクタ 585"/>
        <xdr:cNvCxnSpPr/>
      </xdr:nvCxnSpPr>
      <xdr:spPr>
        <a:xfrm>
          <a:off x="15481300" y="13273731"/>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54775</xdr:rowOff>
    </xdr:from>
    <xdr:to>
      <xdr:col>22</xdr:col>
      <xdr:colOff>365125</xdr:colOff>
      <xdr:row>77</xdr:row>
      <xdr:rowOff>72081</xdr:rowOff>
    </xdr:to>
    <xdr:cxnSp macro="">
      <xdr:nvCxnSpPr>
        <xdr:cNvPr id="589" name="直線コネクタ 588"/>
        <xdr:cNvCxnSpPr/>
      </xdr:nvCxnSpPr>
      <xdr:spPr>
        <a:xfrm>
          <a:off x="14592300" y="13256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47323</xdr:rowOff>
    </xdr:from>
    <xdr:to>
      <xdr:col>21</xdr:col>
      <xdr:colOff>161925</xdr:colOff>
      <xdr:row>77</xdr:row>
      <xdr:rowOff>54775</xdr:rowOff>
    </xdr:to>
    <xdr:cxnSp macro="">
      <xdr:nvCxnSpPr>
        <xdr:cNvPr id="592" name="直線コネクタ 591"/>
        <xdr:cNvCxnSpPr/>
      </xdr:nvCxnSpPr>
      <xdr:spPr>
        <a:xfrm>
          <a:off x="13703300" y="1324897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43687</xdr:rowOff>
    </xdr:from>
    <xdr:to>
      <xdr:col>19</xdr:col>
      <xdr:colOff>644525</xdr:colOff>
      <xdr:row>77</xdr:row>
      <xdr:rowOff>47323</xdr:rowOff>
    </xdr:to>
    <xdr:cxnSp macro="">
      <xdr:nvCxnSpPr>
        <xdr:cNvPr id="595" name="直線コネクタ 594"/>
        <xdr:cNvCxnSpPr/>
      </xdr:nvCxnSpPr>
      <xdr:spPr>
        <a:xfrm>
          <a:off x="12814300" y="132453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37626</xdr:rowOff>
    </xdr:from>
    <xdr:to>
      <xdr:col>23</xdr:col>
      <xdr:colOff>568325</xdr:colOff>
      <xdr:row>77</xdr:row>
      <xdr:rowOff>139226</xdr:rowOff>
    </xdr:to>
    <xdr:sp macro="" textlink="">
      <xdr:nvSpPr>
        <xdr:cNvPr id="605" name="円/楕円 604"/>
        <xdr:cNvSpPr/>
      </xdr:nvSpPr>
      <xdr:spPr>
        <a:xfrm>
          <a:off x="16268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60503</xdr:rowOff>
    </xdr:from>
    <xdr:ext cx="534377" cy="259045"/>
    <xdr:sp macro="" textlink="">
      <xdr:nvSpPr>
        <xdr:cNvPr id="606" name="公債費該当値テキスト"/>
        <xdr:cNvSpPr txBox="1"/>
      </xdr:nvSpPr>
      <xdr:spPr>
        <a:xfrm>
          <a:off x="16370300" y="130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21281</xdr:rowOff>
    </xdr:from>
    <xdr:to>
      <xdr:col>22</xdr:col>
      <xdr:colOff>415925</xdr:colOff>
      <xdr:row>77</xdr:row>
      <xdr:rowOff>122881</xdr:rowOff>
    </xdr:to>
    <xdr:sp macro="" textlink="">
      <xdr:nvSpPr>
        <xdr:cNvPr id="607" name="円/楕円 606"/>
        <xdr:cNvSpPr/>
      </xdr:nvSpPr>
      <xdr:spPr>
        <a:xfrm>
          <a:off x="15430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114008</xdr:rowOff>
    </xdr:from>
    <xdr:ext cx="534377" cy="259045"/>
    <xdr:sp macro="" textlink="">
      <xdr:nvSpPr>
        <xdr:cNvPr id="608" name="テキスト ボックス 607"/>
        <xdr:cNvSpPr txBox="1"/>
      </xdr:nvSpPr>
      <xdr:spPr>
        <a:xfrm>
          <a:off x="15214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3975</xdr:rowOff>
    </xdr:from>
    <xdr:to>
      <xdr:col>21</xdr:col>
      <xdr:colOff>212725</xdr:colOff>
      <xdr:row>77</xdr:row>
      <xdr:rowOff>105575</xdr:rowOff>
    </xdr:to>
    <xdr:sp macro="" textlink="">
      <xdr:nvSpPr>
        <xdr:cNvPr id="609" name="円/楕円 608"/>
        <xdr:cNvSpPr/>
      </xdr:nvSpPr>
      <xdr:spPr>
        <a:xfrm>
          <a:off x="14541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96702</xdr:rowOff>
    </xdr:from>
    <xdr:ext cx="534377" cy="259045"/>
    <xdr:sp macro="" textlink="">
      <xdr:nvSpPr>
        <xdr:cNvPr id="610" name="テキスト ボックス 609"/>
        <xdr:cNvSpPr txBox="1"/>
      </xdr:nvSpPr>
      <xdr:spPr>
        <a:xfrm>
          <a:off x="14325111" y="13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167973</xdr:rowOff>
    </xdr:from>
    <xdr:to>
      <xdr:col>20</xdr:col>
      <xdr:colOff>9525</xdr:colOff>
      <xdr:row>77</xdr:row>
      <xdr:rowOff>98123</xdr:rowOff>
    </xdr:to>
    <xdr:sp macro="" textlink="">
      <xdr:nvSpPr>
        <xdr:cNvPr id="611" name="円/楕円 610"/>
        <xdr:cNvSpPr/>
      </xdr:nvSpPr>
      <xdr:spPr>
        <a:xfrm>
          <a:off x="13652500" y="13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89250</xdr:rowOff>
    </xdr:from>
    <xdr:ext cx="534377" cy="259045"/>
    <xdr:sp macro="" textlink="">
      <xdr:nvSpPr>
        <xdr:cNvPr id="612" name="テキスト ボックス 611"/>
        <xdr:cNvSpPr txBox="1"/>
      </xdr:nvSpPr>
      <xdr:spPr>
        <a:xfrm>
          <a:off x="13436111" y="132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164337</xdr:rowOff>
    </xdr:from>
    <xdr:to>
      <xdr:col>18</xdr:col>
      <xdr:colOff>492125</xdr:colOff>
      <xdr:row>77</xdr:row>
      <xdr:rowOff>94487</xdr:rowOff>
    </xdr:to>
    <xdr:sp macro="" textlink="">
      <xdr:nvSpPr>
        <xdr:cNvPr id="613" name="円/楕円 612"/>
        <xdr:cNvSpPr/>
      </xdr:nvSpPr>
      <xdr:spPr>
        <a:xfrm>
          <a:off x="12763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85614</xdr:rowOff>
    </xdr:from>
    <xdr:ext cx="534377" cy="259045"/>
    <xdr:sp macro="" textlink="">
      <xdr:nvSpPr>
        <xdr:cNvPr id="614" name="テキスト ボックス 613"/>
        <xdr:cNvSpPr txBox="1"/>
      </xdr:nvSpPr>
      <xdr:spPr>
        <a:xfrm>
          <a:off x="12547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134823</xdr:rowOff>
    </xdr:from>
    <xdr:to>
      <xdr:col>23</xdr:col>
      <xdr:colOff>517525</xdr:colOff>
      <xdr:row>99</xdr:row>
      <xdr:rowOff>40602</xdr:rowOff>
    </xdr:to>
    <xdr:cxnSp macro="">
      <xdr:nvCxnSpPr>
        <xdr:cNvPr id="643" name="直線コネクタ 642"/>
        <xdr:cNvCxnSpPr/>
      </xdr:nvCxnSpPr>
      <xdr:spPr>
        <a:xfrm flipV="1">
          <a:off x="15481300" y="16936923"/>
          <a:ext cx="8382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33858</xdr:rowOff>
    </xdr:from>
    <xdr:to>
      <xdr:col>22</xdr:col>
      <xdr:colOff>365125</xdr:colOff>
      <xdr:row>99</xdr:row>
      <xdr:rowOff>40602</xdr:rowOff>
    </xdr:to>
    <xdr:cxnSp macro="">
      <xdr:nvCxnSpPr>
        <xdr:cNvPr id="646" name="直線コネクタ 645"/>
        <xdr:cNvCxnSpPr/>
      </xdr:nvCxnSpPr>
      <xdr:spPr>
        <a:xfrm>
          <a:off x="14592300" y="16835958"/>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33858</xdr:rowOff>
    </xdr:from>
    <xdr:to>
      <xdr:col>21</xdr:col>
      <xdr:colOff>161925</xdr:colOff>
      <xdr:row>99</xdr:row>
      <xdr:rowOff>11531</xdr:rowOff>
    </xdr:to>
    <xdr:cxnSp macro="">
      <xdr:nvCxnSpPr>
        <xdr:cNvPr id="649" name="直線コネクタ 648"/>
        <xdr:cNvCxnSpPr/>
      </xdr:nvCxnSpPr>
      <xdr:spPr>
        <a:xfrm flipV="1">
          <a:off x="13703300" y="16835958"/>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112573</xdr:rowOff>
    </xdr:from>
    <xdr:to>
      <xdr:col>19</xdr:col>
      <xdr:colOff>644525</xdr:colOff>
      <xdr:row>99</xdr:row>
      <xdr:rowOff>11531</xdr:rowOff>
    </xdr:to>
    <xdr:cxnSp macro="">
      <xdr:nvCxnSpPr>
        <xdr:cNvPr id="652" name="直線コネクタ 651"/>
        <xdr:cNvCxnSpPr/>
      </xdr:nvCxnSpPr>
      <xdr:spPr>
        <a:xfrm>
          <a:off x="12814300" y="16914673"/>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84023</xdr:rowOff>
    </xdr:from>
    <xdr:to>
      <xdr:col>23</xdr:col>
      <xdr:colOff>568325</xdr:colOff>
      <xdr:row>99</xdr:row>
      <xdr:rowOff>14173</xdr:rowOff>
    </xdr:to>
    <xdr:sp macro="" textlink="">
      <xdr:nvSpPr>
        <xdr:cNvPr id="662" name="円/楕円 661"/>
        <xdr:cNvSpPr/>
      </xdr:nvSpPr>
      <xdr:spPr>
        <a:xfrm>
          <a:off x="162687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170400</xdr:rowOff>
    </xdr:from>
    <xdr:ext cx="469744" cy="259045"/>
    <xdr:sp macro="" textlink="">
      <xdr:nvSpPr>
        <xdr:cNvPr id="663" name="積立金該当値テキスト"/>
        <xdr:cNvSpPr txBox="1"/>
      </xdr:nvSpPr>
      <xdr:spPr>
        <a:xfrm>
          <a:off x="16370300" y="1680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161252</xdr:rowOff>
    </xdr:from>
    <xdr:to>
      <xdr:col>22</xdr:col>
      <xdr:colOff>415925</xdr:colOff>
      <xdr:row>99</xdr:row>
      <xdr:rowOff>91402</xdr:rowOff>
    </xdr:to>
    <xdr:sp macro="" textlink="">
      <xdr:nvSpPr>
        <xdr:cNvPr id="664" name="円/楕円 663"/>
        <xdr:cNvSpPr/>
      </xdr:nvSpPr>
      <xdr:spPr>
        <a:xfrm>
          <a:off x="15430500" y="169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82529</xdr:rowOff>
    </xdr:from>
    <xdr:ext cx="378565" cy="259045"/>
    <xdr:sp macro="" textlink="">
      <xdr:nvSpPr>
        <xdr:cNvPr id="665" name="テキスト ボックス 664"/>
        <xdr:cNvSpPr txBox="1"/>
      </xdr:nvSpPr>
      <xdr:spPr>
        <a:xfrm>
          <a:off x="15292017" y="1705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154508</xdr:rowOff>
    </xdr:from>
    <xdr:to>
      <xdr:col>21</xdr:col>
      <xdr:colOff>212725</xdr:colOff>
      <xdr:row>98</xdr:row>
      <xdr:rowOff>84658</xdr:rowOff>
    </xdr:to>
    <xdr:sp macro="" textlink="">
      <xdr:nvSpPr>
        <xdr:cNvPr id="666" name="円/楕円 665"/>
        <xdr:cNvSpPr/>
      </xdr:nvSpPr>
      <xdr:spPr>
        <a:xfrm>
          <a:off x="14541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75785</xdr:rowOff>
    </xdr:from>
    <xdr:ext cx="469744" cy="259045"/>
    <xdr:sp macro="" textlink="">
      <xdr:nvSpPr>
        <xdr:cNvPr id="667" name="テキスト ボックス 666"/>
        <xdr:cNvSpPr txBox="1"/>
      </xdr:nvSpPr>
      <xdr:spPr>
        <a:xfrm>
          <a:off x="14357427"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132181</xdr:rowOff>
    </xdr:from>
    <xdr:to>
      <xdr:col>20</xdr:col>
      <xdr:colOff>9525</xdr:colOff>
      <xdr:row>99</xdr:row>
      <xdr:rowOff>62331</xdr:rowOff>
    </xdr:to>
    <xdr:sp macro="" textlink="">
      <xdr:nvSpPr>
        <xdr:cNvPr id="668" name="円/楕円 667"/>
        <xdr:cNvSpPr/>
      </xdr:nvSpPr>
      <xdr:spPr>
        <a:xfrm>
          <a:off x="136525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53458</xdr:rowOff>
    </xdr:from>
    <xdr:ext cx="378565" cy="259045"/>
    <xdr:sp macro="" textlink="">
      <xdr:nvSpPr>
        <xdr:cNvPr id="669" name="テキスト ボックス 668"/>
        <xdr:cNvSpPr txBox="1"/>
      </xdr:nvSpPr>
      <xdr:spPr>
        <a:xfrm>
          <a:off x="13514017" y="1702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61773</xdr:rowOff>
    </xdr:from>
    <xdr:to>
      <xdr:col>18</xdr:col>
      <xdr:colOff>492125</xdr:colOff>
      <xdr:row>98</xdr:row>
      <xdr:rowOff>163373</xdr:rowOff>
    </xdr:to>
    <xdr:sp macro="" textlink="">
      <xdr:nvSpPr>
        <xdr:cNvPr id="670" name="円/楕円 669"/>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154500</xdr:rowOff>
    </xdr:from>
    <xdr:ext cx="469744" cy="259045"/>
    <xdr:sp macro="" textlink="">
      <xdr:nvSpPr>
        <xdr:cNvPr id="671" name="テキスト ボックス 670"/>
        <xdr:cNvSpPr txBox="1"/>
      </xdr:nvSpPr>
      <xdr:spPr>
        <a:xfrm>
          <a:off x="12579427"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50546</xdr:rowOff>
    </xdr:from>
    <xdr:to>
      <xdr:col>32</xdr:col>
      <xdr:colOff>187325</xdr:colOff>
      <xdr:row>30</xdr:row>
      <xdr:rowOff>58775</xdr:rowOff>
    </xdr:to>
    <xdr:cxnSp macro="">
      <xdr:nvCxnSpPr>
        <xdr:cNvPr id="698" name="直線コネクタ 697"/>
        <xdr:cNvCxnSpPr/>
      </xdr:nvCxnSpPr>
      <xdr:spPr>
        <a:xfrm>
          <a:off x="21323300" y="519404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45060</xdr:rowOff>
    </xdr:from>
    <xdr:to>
      <xdr:col>31</xdr:col>
      <xdr:colOff>34925</xdr:colOff>
      <xdr:row>30</xdr:row>
      <xdr:rowOff>50546</xdr:rowOff>
    </xdr:to>
    <xdr:cxnSp macro="">
      <xdr:nvCxnSpPr>
        <xdr:cNvPr id="701" name="直線コネクタ 700"/>
        <xdr:cNvCxnSpPr/>
      </xdr:nvCxnSpPr>
      <xdr:spPr>
        <a:xfrm>
          <a:off x="20434300" y="51885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42316</xdr:rowOff>
    </xdr:from>
    <xdr:to>
      <xdr:col>29</xdr:col>
      <xdr:colOff>517525</xdr:colOff>
      <xdr:row>30</xdr:row>
      <xdr:rowOff>45060</xdr:rowOff>
    </xdr:to>
    <xdr:cxnSp macro="">
      <xdr:nvCxnSpPr>
        <xdr:cNvPr id="704" name="直線コネクタ 703"/>
        <xdr:cNvCxnSpPr/>
      </xdr:nvCxnSpPr>
      <xdr:spPr>
        <a:xfrm>
          <a:off x="19545300" y="51858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12141</xdr:rowOff>
    </xdr:from>
    <xdr:to>
      <xdr:col>28</xdr:col>
      <xdr:colOff>314325</xdr:colOff>
      <xdr:row>30</xdr:row>
      <xdr:rowOff>42316</xdr:rowOff>
    </xdr:to>
    <xdr:cxnSp macro="">
      <xdr:nvCxnSpPr>
        <xdr:cNvPr id="707" name="直線コネクタ 706"/>
        <xdr:cNvCxnSpPr/>
      </xdr:nvCxnSpPr>
      <xdr:spPr>
        <a:xfrm>
          <a:off x="18656300" y="515564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7975</xdr:rowOff>
    </xdr:from>
    <xdr:to>
      <xdr:col>32</xdr:col>
      <xdr:colOff>238125</xdr:colOff>
      <xdr:row>30</xdr:row>
      <xdr:rowOff>109575</xdr:rowOff>
    </xdr:to>
    <xdr:sp macro="" textlink="">
      <xdr:nvSpPr>
        <xdr:cNvPr id="717" name="円/楕円 716"/>
        <xdr:cNvSpPr/>
      </xdr:nvSpPr>
      <xdr:spPr>
        <a:xfrm>
          <a:off x="221107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132452</xdr:rowOff>
    </xdr:from>
    <xdr:ext cx="469744" cy="259045"/>
    <xdr:sp macro="" textlink="">
      <xdr:nvSpPr>
        <xdr:cNvPr id="718" name="投資及び出資金該当値テキスト"/>
        <xdr:cNvSpPr txBox="1"/>
      </xdr:nvSpPr>
      <xdr:spPr>
        <a:xfrm>
          <a:off x="22212300" y="51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171196</xdr:rowOff>
    </xdr:from>
    <xdr:to>
      <xdr:col>31</xdr:col>
      <xdr:colOff>85725</xdr:colOff>
      <xdr:row>30</xdr:row>
      <xdr:rowOff>101346</xdr:rowOff>
    </xdr:to>
    <xdr:sp macro="" textlink="">
      <xdr:nvSpPr>
        <xdr:cNvPr id="719" name="円/楕円 718"/>
        <xdr:cNvSpPr/>
      </xdr:nvSpPr>
      <xdr:spPr>
        <a:xfrm>
          <a:off x="21272500" y="51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117873</xdr:rowOff>
    </xdr:from>
    <xdr:ext cx="469744" cy="259045"/>
    <xdr:sp macro="" textlink="">
      <xdr:nvSpPr>
        <xdr:cNvPr id="720" name="テキスト ボックス 719"/>
        <xdr:cNvSpPr txBox="1"/>
      </xdr:nvSpPr>
      <xdr:spPr>
        <a:xfrm>
          <a:off x="21088427" y="49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165710</xdr:rowOff>
    </xdr:from>
    <xdr:to>
      <xdr:col>29</xdr:col>
      <xdr:colOff>568325</xdr:colOff>
      <xdr:row>30</xdr:row>
      <xdr:rowOff>95860</xdr:rowOff>
    </xdr:to>
    <xdr:sp macro="" textlink="">
      <xdr:nvSpPr>
        <xdr:cNvPr id="721" name="円/楕円 720"/>
        <xdr:cNvSpPr/>
      </xdr:nvSpPr>
      <xdr:spPr>
        <a:xfrm>
          <a:off x="20383500" y="5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112387</xdr:rowOff>
    </xdr:from>
    <xdr:ext cx="469744" cy="259045"/>
    <xdr:sp macro="" textlink="">
      <xdr:nvSpPr>
        <xdr:cNvPr id="722" name="テキスト ボックス 721"/>
        <xdr:cNvSpPr txBox="1"/>
      </xdr:nvSpPr>
      <xdr:spPr>
        <a:xfrm>
          <a:off x="20199427" y="4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162966</xdr:rowOff>
    </xdr:from>
    <xdr:to>
      <xdr:col>28</xdr:col>
      <xdr:colOff>365125</xdr:colOff>
      <xdr:row>30</xdr:row>
      <xdr:rowOff>93116</xdr:rowOff>
    </xdr:to>
    <xdr:sp macro="" textlink="">
      <xdr:nvSpPr>
        <xdr:cNvPr id="723" name="円/楕円 722"/>
        <xdr:cNvSpPr/>
      </xdr:nvSpPr>
      <xdr:spPr>
        <a:xfrm>
          <a:off x="19494500" y="51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109643</xdr:rowOff>
    </xdr:from>
    <xdr:ext cx="469744" cy="259045"/>
    <xdr:sp macro="" textlink="">
      <xdr:nvSpPr>
        <xdr:cNvPr id="724" name="テキスト ボックス 723"/>
        <xdr:cNvSpPr txBox="1"/>
      </xdr:nvSpPr>
      <xdr:spPr>
        <a:xfrm>
          <a:off x="19310427" y="49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132791</xdr:rowOff>
    </xdr:from>
    <xdr:to>
      <xdr:col>27</xdr:col>
      <xdr:colOff>161925</xdr:colOff>
      <xdr:row>30</xdr:row>
      <xdr:rowOff>62941</xdr:rowOff>
    </xdr:to>
    <xdr:sp macro="" textlink="">
      <xdr:nvSpPr>
        <xdr:cNvPr id="725" name="円/楕円 724"/>
        <xdr:cNvSpPr/>
      </xdr:nvSpPr>
      <xdr:spPr>
        <a:xfrm>
          <a:off x="18605500" y="51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79468</xdr:rowOff>
    </xdr:from>
    <xdr:ext cx="469744" cy="259045"/>
    <xdr:sp macro="" textlink="">
      <xdr:nvSpPr>
        <xdr:cNvPr id="726" name="テキスト ボックス 725"/>
        <xdr:cNvSpPr txBox="1"/>
      </xdr:nvSpPr>
      <xdr:spPr>
        <a:xfrm>
          <a:off x="18421427" y="488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65543</xdr:rowOff>
    </xdr:from>
    <xdr:to>
      <xdr:col>32</xdr:col>
      <xdr:colOff>187325</xdr:colOff>
      <xdr:row>58</xdr:row>
      <xdr:rowOff>67005</xdr:rowOff>
    </xdr:to>
    <xdr:cxnSp macro="">
      <xdr:nvCxnSpPr>
        <xdr:cNvPr id="753" name="直線コネクタ 752"/>
        <xdr:cNvCxnSpPr/>
      </xdr:nvCxnSpPr>
      <xdr:spPr>
        <a:xfrm>
          <a:off x="21323300" y="10009643"/>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65177</xdr:rowOff>
    </xdr:from>
    <xdr:to>
      <xdr:col>31</xdr:col>
      <xdr:colOff>34925</xdr:colOff>
      <xdr:row>58</xdr:row>
      <xdr:rowOff>65543</xdr:rowOff>
    </xdr:to>
    <xdr:cxnSp macro="">
      <xdr:nvCxnSpPr>
        <xdr:cNvPr id="756" name="直線コネクタ 755"/>
        <xdr:cNvCxnSpPr/>
      </xdr:nvCxnSpPr>
      <xdr:spPr>
        <a:xfrm>
          <a:off x="20434300" y="100092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65177</xdr:rowOff>
    </xdr:from>
    <xdr:to>
      <xdr:col>29</xdr:col>
      <xdr:colOff>517525</xdr:colOff>
      <xdr:row>58</xdr:row>
      <xdr:rowOff>66868</xdr:rowOff>
    </xdr:to>
    <xdr:cxnSp macro="">
      <xdr:nvCxnSpPr>
        <xdr:cNvPr id="759" name="直線コネクタ 758"/>
        <xdr:cNvCxnSpPr/>
      </xdr:nvCxnSpPr>
      <xdr:spPr>
        <a:xfrm flipV="1">
          <a:off x="19545300" y="1000927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66868</xdr:rowOff>
    </xdr:from>
    <xdr:to>
      <xdr:col>28</xdr:col>
      <xdr:colOff>314325</xdr:colOff>
      <xdr:row>58</xdr:row>
      <xdr:rowOff>67142</xdr:rowOff>
    </xdr:to>
    <xdr:cxnSp macro="">
      <xdr:nvCxnSpPr>
        <xdr:cNvPr id="762" name="直線コネクタ 761"/>
        <xdr:cNvCxnSpPr/>
      </xdr:nvCxnSpPr>
      <xdr:spPr>
        <a:xfrm flipV="1">
          <a:off x="18656300" y="1001096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16205</xdr:rowOff>
    </xdr:from>
    <xdr:to>
      <xdr:col>32</xdr:col>
      <xdr:colOff>238125</xdr:colOff>
      <xdr:row>58</xdr:row>
      <xdr:rowOff>117805</xdr:rowOff>
    </xdr:to>
    <xdr:sp macro="" textlink="">
      <xdr:nvSpPr>
        <xdr:cNvPr id="772" name="円/楕円 771"/>
        <xdr:cNvSpPr/>
      </xdr:nvSpPr>
      <xdr:spPr>
        <a:xfrm>
          <a:off x="221107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102582</xdr:rowOff>
    </xdr:from>
    <xdr:ext cx="469744" cy="259045"/>
    <xdr:sp macro="" textlink="">
      <xdr:nvSpPr>
        <xdr:cNvPr id="773" name="貸付金該当値テキスト"/>
        <xdr:cNvSpPr txBox="1"/>
      </xdr:nvSpPr>
      <xdr:spPr>
        <a:xfrm>
          <a:off x="22212300" y="98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14743</xdr:rowOff>
    </xdr:from>
    <xdr:to>
      <xdr:col>31</xdr:col>
      <xdr:colOff>85725</xdr:colOff>
      <xdr:row>58</xdr:row>
      <xdr:rowOff>116343</xdr:rowOff>
    </xdr:to>
    <xdr:sp macro="" textlink="">
      <xdr:nvSpPr>
        <xdr:cNvPr id="774" name="円/楕円 773"/>
        <xdr:cNvSpPr/>
      </xdr:nvSpPr>
      <xdr:spPr>
        <a:xfrm>
          <a:off x="21272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107470</xdr:rowOff>
    </xdr:from>
    <xdr:ext cx="469744" cy="259045"/>
    <xdr:sp macro="" textlink="">
      <xdr:nvSpPr>
        <xdr:cNvPr id="775" name="テキスト ボックス 774"/>
        <xdr:cNvSpPr txBox="1"/>
      </xdr:nvSpPr>
      <xdr:spPr>
        <a:xfrm>
          <a:off x="21088427"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14377</xdr:rowOff>
    </xdr:from>
    <xdr:to>
      <xdr:col>29</xdr:col>
      <xdr:colOff>568325</xdr:colOff>
      <xdr:row>58</xdr:row>
      <xdr:rowOff>115977</xdr:rowOff>
    </xdr:to>
    <xdr:sp macro="" textlink="">
      <xdr:nvSpPr>
        <xdr:cNvPr id="776" name="円/楕円 775"/>
        <xdr:cNvSpPr/>
      </xdr:nvSpPr>
      <xdr:spPr>
        <a:xfrm>
          <a:off x="20383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107104</xdr:rowOff>
    </xdr:from>
    <xdr:ext cx="469744" cy="259045"/>
    <xdr:sp macro="" textlink="">
      <xdr:nvSpPr>
        <xdr:cNvPr id="777" name="テキスト ボックス 776"/>
        <xdr:cNvSpPr txBox="1"/>
      </xdr:nvSpPr>
      <xdr:spPr>
        <a:xfrm>
          <a:off x="20199427"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16068</xdr:rowOff>
    </xdr:from>
    <xdr:to>
      <xdr:col>28</xdr:col>
      <xdr:colOff>365125</xdr:colOff>
      <xdr:row>58</xdr:row>
      <xdr:rowOff>117668</xdr:rowOff>
    </xdr:to>
    <xdr:sp macro="" textlink="">
      <xdr:nvSpPr>
        <xdr:cNvPr id="778" name="円/楕円 777"/>
        <xdr:cNvSpPr/>
      </xdr:nvSpPr>
      <xdr:spPr>
        <a:xfrm>
          <a:off x="19494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108795</xdr:rowOff>
    </xdr:from>
    <xdr:ext cx="469744" cy="259045"/>
    <xdr:sp macro="" textlink="">
      <xdr:nvSpPr>
        <xdr:cNvPr id="779" name="テキスト ボックス 778"/>
        <xdr:cNvSpPr txBox="1"/>
      </xdr:nvSpPr>
      <xdr:spPr>
        <a:xfrm>
          <a:off x="19310427"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16342</xdr:rowOff>
    </xdr:from>
    <xdr:to>
      <xdr:col>27</xdr:col>
      <xdr:colOff>161925</xdr:colOff>
      <xdr:row>58</xdr:row>
      <xdr:rowOff>117942</xdr:rowOff>
    </xdr:to>
    <xdr:sp macro="" textlink="">
      <xdr:nvSpPr>
        <xdr:cNvPr id="780" name="円/楕円 779"/>
        <xdr:cNvSpPr/>
      </xdr:nvSpPr>
      <xdr:spPr>
        <a:xfrm>
          <a:off x="186055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109069</xdr:rowOff>
    </xdr:from>
    <xdr:ext cx="469744" cy="259045"/>
    <xdr:sp macro="" textlink="">
      <xdr:nvSpPr>
        <xdr:cNvPr id="781" name="テキスト ボックス 780"/>
        <xdr:cNvSpPr txBox="1"/>
      </xdr:nvSpPr>
      <xdr:spPr>
        <a:xfrm>
          <a:off x="18421427" y="100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150718</xdr:rowOff>
    </xdr:from>
    <xdr:to>
      <xdr:col>32</xdr:col>
      <xdr:colOff>187325</xdr:colOff>
      <xdr:row>77</xdr:row>
      <xdr:rowOff>152958</xdr:rowOff>
    </xdr:to>
    <xdr:cxnSp macro="">
      <xdr:nvCxnSpPr>
        <xdr:cNvPr id="809" name="直線コネクタ 808"/>
        <xdr:cNvCxnSpPr/>
      </xdr:nvCxnSpPr>
      <xdr:spPr>
        <a:xfrm>
          <a:off x="21323300" y="1335236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150718</xdr:rowOff>
    </xdr:from>
    <xdr:to>
      <xdr:col>31</xdr:col>
      <xdr:colOff>34925</xdr:colOff>
      <xdr:row>79</xdr:row>
      <xdr:rowOff>22109</xdr:rowOff>
    </xdr:to>
    <xdr:cxnSp macro="">
      <xdr:nvCxnSpPr>
        <xdr:cNvPr id="812" name="直線コネクタ 811"/>
        <xdr:cNvCxnSpPr/>
      </xdr:nvCxnSpPr>
      <xdr:spPr>
        <a:xfrm flipV="1">
          <a:off x="20434300" y="13352368"/>
          <a:ext cx="889000" cy="2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22109</xdr:rowOff>
    </xdr:from>
    <xdr:to>
      <xdr:col>29</xdr:col>
      <xdr:colOff>517525</xdr:colOff>
      <xdr:row>79</xdr:row>
      <xdr:rowOff>58364</xdr:rowOff>
    </xdr:to>
    <xdr:cxnSp macro="">
      <xdr:nvCxnSpPr>
        <xdr:cNvPr id="815" name="直線コネクタ 814"/>
        <xdr:cNvCxnSpPr/>
      </xdr:nvCxnSpPr>
      <xdr:spPr>
        <a:xfrm flipV="1">
          <a:off x="19545300" y="13566659"/>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122189</xdr:rowOff>
    </xdr:from>
    <xdr:to>
      <xdr:col>28</xdr:col>
      <xdr:colOff>314325</xdr:colOff>
      <xdr:row>79</xdr:row>
      <xdr:rowOff>58364</xdr:rowOff>
    </xdr:to>
    <xdr:cxnSp macro="">
      <xdr:nvCxnSpPr>
        <xdr:cNvPr id="818" name="直線コネクタ 817"/>
        <xdr:cNvCxnSpPr/>
      </xdr:nvCxnSpPr>
      <xdr:spPr>
        <a:xfrm>
          <a:off x="18656300" y="13495289"/>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102158</xdr:rowOff>
    </xdr:from>
    <xdr:to>
      <xdr:col>32</xdr:col>
      <xdr:colOff>238125</xdr:colOff>
      <xdr:row>78</xdr:row>
      <xdr:rowOff>32308</xdr:rowOff>
    </xdr:to>
    <xdr:sp macro="" textlink="">
      <xdr:nvSpPr>
        <xdr:cNvPr id="828" name="円/楕円 827"/>
        <xdr:cNvSpPr/>
      </xdr:nvSpPr>
      <xdr:spPr>
        <a:xfrm>
          <a:off x="22110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17085</xdr:rowOff>
    </xdr:from>
    <xdr:ext cx="534377" cy="259045"/>
    <xdr:sp macro="" textlink="">
      <xdr:nvSpPr>
        <xdr:cNvPr id="829" name="繰出金該当値テキスト"/>
        <xdr:cNvSpPr txBox="1"/>
      </xdr:nvSpPr>
      <xdr:spPr>
        <a:xfrm>
          <a:off x="22212300" y="132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99918</xdr:rowOff>
    </xdr:from>
    <xdr:to>
      <xdr:col>31</xdr:col>
      <xdr:colOff>85725</xdr:colOff>
      <xdr:row>78</xdr:row>
      <xdr:rowOff>30068</xdr:rowOff>
    </xdr:to>
    <xdr:sp macro="" textlink="">
      <xdr:nvSpPr>
        <xdr:cNvPr id="830" name="円/楕円 829"/>
        <xdr:cNvSpPr/>
      </xdr:nvSpPr>
      <xdr:spPr>
        <a:xfrm>
          <a:off x="21272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21195</xdr:rowOff>
    </xdr:from>
    <xdr:ext cx="534377" cy="259045"/>
    <xdr:sp macro="" textlink="">
      <xdr:nvSpPr>
        <xdr:cNvPr id="831" name="テキスト ボックス 830"/>
        <xdr:cNvSpPr txBox="1"/>
      </xdr:nvSpPr>
      <xdr:spPr>
        <a:xfrm>
          <a:off x="21056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142759</xdr:rowOff>
    </xdr:from>
    <xdr:to>
      <xdr:col>29</xdr:col>
      <xdr:colOff>568325</xdr:colOff>
      <xdr:row>79</xdr:row>
      <xdr:rowOff>72909</xdr:rowOff>
    </xdr:to>
    <xdr:sp macro="" textlink="">
      <xdr:nvSpPr>
        <xdr:cNvPr id="832" name="円/楕円 831"/>
        <xdr:cNvSpPr/>
      </xdr:nvSpPr>
      <xdr:spPr>
        <a:xfrm>
          <a:off x="20383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64036</xdr:rowOff>
    </xdr:from>
    <xdr:ext cx="534377" cy="259045"/>
    <xdr:sp macro="" textlink="">
      <xdr:nvSpPr>
        <xdr:cNvPr id="833" name="テキスト ボックス 832"/>
        <xdr:cNvSpPr txBox="1"/>
      </xdr:nvSpPr>
      <xdr:spPr>
        <a:xfrm>
          <a:off x="20167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18,822</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7564</xdr:rowOff>
    </xdr:from>
    <xdr:to>
      <xdr:col>28</xdr:col>
      <xdr:colOff>365125</xdr:colOff>
      <xdr:row>79</xdr:row>
      <xdr:rowOff>109164</xdr:rowOff>
    </xdr:to>
    <xdr:sp macro="" textlink="">
      <xdr:nvSpPr>
        <xdr:cNvPr id="834" name="円/楕円 833"/>
        <xdr:cNvSpPr/>
      </xdr:nvSpPr>
      <xdr:spPr>
        <a:xfrm>
          <a:off x="19494500" y="135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100291</xdr:rowOff>
    </xdr:from>
    <xdr:ext cx="534377" cy="259045"/>
    <xdr:sp macro="" textlink="">
      <xdr:nvSpPr>
        <xdr:cNvPr id="835" name="テキスト ボックス 834"/>
        <xdr:cNvSpPr txBox="1"/>
      </xdr:nvSpPr>
      <xdr:spPr>
        <a:xfrm>
          <a:off x="19278111" y="136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71389</xdr:rowOff>
    </xdr:from>
    <xdr:to>
      <xdr:col>27</xdr:col>
      <xdr:colOff>161925</xdr:colOff>
      <xdr:row>79</xdr:row>
      <xdr:rowOff>1539</xdr:rowOff>
    </xdr:to>
    <xdr:sp macro="" textlink="">
      <xdr:nvSpPr>
        <xdr:cNvPr id="836" name="円/楕円 835"/>
        <xdr:cNvSpPr/>
      </xdr:nvSpPr>
      <xdr:spPr>
        <a:xfrm>
          <a:off x="18605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164116</xdr:rowOff>
    </xdr:from>
    <xdr:ext cx="534377" cy="259045"/>
    <xdr:sp macro="" textlink="">
      <xdr:nvSpPr>
        <xdr:cNvPr id="837" name="テキスト ボックス 836"/>
        <xdr:cNvSpPr txBox="1"/>
      </xdr:nvSpPr>
      <xdr:spPr>
        <a:xfrm>
          <a:off x="18389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全国及び千葉県平均と比較し高い水準となっているのが投資及び出資金であり、住民一人当たり</a:t>
          </a:r>
          <a:r>
            <a:rPr kumimoji="1" lang="en-US" altLang="ja-JP" sz="1300">
              <a:latin typeface="ＭＳ Ｐゴシック"/>
            </a:rPr>
            <a:t>3,177</a:t>
          </a:r>
          <a:r>
            <a:rPr kumimoji="1" lang="ja-JP" altLang="en-US" sz="1300">
              <a:latin typeface="ＭＳ Ｐゴシック"/>
            </a:rPr>
            <a:t>円と類似団体の中でも一番高く全国及び千葉県平均と比較しても高い水準となっているが、平成</a:t>
          </a:r>
          <a:r>
            <a:rPr kumimoji="1" lang="en-US" altLang="ja-JP" sz="1300">
              <a:latin typeface="ＭＳ Ｐゴシック"/>
            </a:rPr>
            <a:t>28</a:t>
          </a:r>
          <a:r>
            <a:rPr kumimoji="1" lang="ja-JP" altLang="en-US" sz="1300">
              <a:latin typeface="ＭＳ Ｐゴシック"/>
            </a:rPr>
            <a:t>年度をもって出資を終えるため、平成</a:t>
          </a:r>
          <a:r>
            <a:rPr kumimoji="1" lang="en-US" altLang="ja-JP" sz="1300">
              <a:latin typeface="ＭＳ Ｐゴシック"/>
            </a:rPr>
            <a:t>29</a:t>
          </a:r>
          <a:r>
            <a:rPr kumimoji="1" lang="ja-JP" altLang="en-US" sz="1300">
              <a:latin typeface="ＭＳ Ｐゴシック"/>
            </a:rPr>
            <a:t>年度以降は減少する。普通建設事業費については、住民一人当たり</a:t>
          </a:r>
          <a:r>
            <a:rPr kumimoji="1" lang="en-US" altLang="ja-JP" sz="1300">
              <a:latin typeface="ＭＳ Ｐゴシック"/>
            </a:rPr>
            <a:t>40,896</a:t>
          </a:r>
          <a:r>
            <a:rPr kumimoji="1" lang="ja-JP" altLang="en-US" sz="1300">
              <a:latin typeface="ＭＳ Ｐゴシック"/>
            </a:rPr>
            <a:t>円と前年度と比較し大幅な減少をしているが、これは大規模整備事業が完了したことによる減である。新規整備よりも更新整備の負担割合が高い状況であるため、八千代市公共施設等総合管理計画により公共サービス・施設等の規模の適正化及び最適化を図るよう努める。物件費及び扶助費については、類似団体平均と比較し低い水準であるが、物件費に関しては今後も施設に係る指定管理料や維持管理経費等の上昇が見込まれることから、施設の再配置や統廃合を進めていくほか、その他の委託経費等についても内容等を精査し、抑制を図っていく必要がある。また、扶助費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4064</xdr:rowOff>
    </xdr:from>
    <xdr:to>
      <xdr:col>6</xdr:col>
      <xdr:colOff>511175</xdr:colOff>
      <xdr:row>36</xdr:row>
      <xdr:rowOff>62738</xdr:rowOff>
    </xdr:to>
    <xdr:cxnSp macro="">
      <xdr:nvCxnSpPr>
        <xdr:cNvPr id="61" name="直線コネクタ 60"/>
        <xdr:cNvCxnSpPr/>
      </xdr:nvCxnSpPr>
      <xdr:spPr>
        <a:xfrm>
          <a:off x="3797300" y="6176264"/>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xdr:rowOff>
    </xdr:from>
    <xdr:to>
      <xdr:col>5</xdr:col>
      <xdr:colOff>358775</xdr:colOff>
      <xdr:row>36</xdr:row>
      <xdr:rowOff>4064</xdr:rowOff>
    </xdr:to>
    <xdr:cxnSp macro="">
      <xdr:nvCxnSpPr>
        <xdr:cNvPr id="64" name="直線コネクタ 63"/>
        <xdr:cNvCxnSpPr/>
      </xdr:nvCxnSpPr>
      <xdr:spPr>
        <a:xfrm>
          <a:off x="2908300" y="617245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53594</xdr:rowOff>
    </xdr:from>
    <xdr:to>
      <xdr:col>4</xdr:col>
      <xdr:colOff>155575</xdr:colOff>
      <xdr:row>36</xdr:row>
      <xdr:rowOff>254</xdr:rowOff>
    </xdr:to>
    <xdr:cxnSp macro="">
      <xdr:nvCxnSpPr>
        <xdr:cNvPr id="67" name="直線コネクタ 66"/>
        <xdr:cNvCxnSpPr/>
      </xdr:nvCxnSpPr>
      <xdr:spPr>
        <a:xfrm>
          <a:off x="2019300" y="605434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168656</xdr:rowOff>
    </xdr:from>
    <xdr:to>
      <xdr:col>2</xdr:col>
      <xdr:colOff>638175</xdr:colOff>
      <xdr:row>35</xdr:row>
      <xdr:rowOff>53594</xdr:rowOff>
    </xdr:to>
    <xdr:cxnSp macro="">
      <xdr:nvCxnSpPr>
        <xdr:cNvPr id="70" name="直線コネクタ 69"/>
        <xdr:cNvCxnSpPr/>
      </xdr:nvCxnSpPr>
      <xdr:spPr>
        <a:xfrm>
          <a:off x="1130300" y="5826506"/>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11938</xdr:rowOff>
    </xdr:from>
    <xdr:to>
      <xdr:col>6</xdr:col>
      <xdr:colOff>561975</xdr:colOff>
      <xdr:row>36</xdr:row>
      <xdr:rowOff>113538</xdr:rowOff>
    </xdr:to>
    <xdr:sp macro="" textlink="">
      <xdr:nvSpPr>
        <xdr:cNvPr id="80" name="円/楕円 79"/>
        <xdr:cNvSpPr/>
      </xdr:nvSpPr>
      <xdr:spPr>
        <a:xfrm>
          <a:off x="45847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161815</xdr:rowOff>
    </xdr:from>
    <xdr:ext cx="469744" cy="259045"/>
    <xdr:sp macro="" textlink="">
      <xdr:nvSpPr>
        <xdr:cNvPr id="81" name="議会費該当値テキスト"/>
        <xdr:cNvSpPr txBox="1"/>
      </xdr:nvSpPr>
      <xdr:spPr>
        <a:xfrm>
          <a:off x="4686300"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124714</xdr:rowOff>
    </xdr:from>
    <xdr:to>
      <xdr:col>5</xdr:col>
      <xdr:colOff>409575</xdr:colOff>
      <xdr:row>36</xdr:row>
      <xdr:rowOff>54864</xdr:rowOff>
    </xdr:to>
    <xdr:sp macro="" textlink="">
      <xdr:nvSpPr>
        <xdr:cNvPr id="82" name="円/楕円 81"/>
        <xdr:cNvSpPr/>
      </xdr:nvSpPr>
      <xdr:spPr>
        <a:xfrm>
          <a:off x="3746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71391</xdr:rowOff>
    </xdr:from>
    <xdr:ext cx="469744" cy="259045"/>
    <xdr:sp macro="" textlink="">
      <xdr:nvSpPr>
        <xdr:cNvPr id="83" name="テキスト ボックス 82"/>
        <xdr:cNvSpPr txBox="1"/>
      </xdr:nvSpPr>
      <xdr:spPr>
        <a:xfrm>
          <a:off x="3562427" y="59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120904</xdr:rowOff>
    </xdr:from>
    <xdr:to>
      <xdr:col>4</xdr:col>
      <xdr:colOff>206375</xdr:colOff>
      <xdr:row>36</xdr:row>
      <xdr:rowOff>51054</xdr:rowOff>
    </xdr:to>
    <xdr:sp macro="" textlink="">
      <xdr:nvSpPr>
        <xdr:cNvPr id="84" name="円/楕円 83"/>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67581</xdr:rowOff>
    </xdr:from>
    <xdr:ext cx="469744" cy="259045"/>
    <xdr:sp macro="" textlink="">
      <xdr:nvSpPr>
        <xdr:cNvPr id="85" name="テキスト ボックス 84"/>
        <xdr:cNvSpPr txBox="1"/>
      </xdr:nvSpPr>
      <xdr:spPr>
        <a:xfrm>
          <a:off x="2673427"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2794</xdr:rowOff>
    </xdr:from>
    <xdr:to>
      <xdr:col>3</xdr:col>
      <xdr:colOff>3175</xdr:colOff>
      <xdr:row>35</xdr:row>
      <xdr:rowOff>104394</xdr:rowOff>
    </xdr:to>
    <xdr:sp macro="" textlink="">
      <xdr:nvSpPr>
        <xdr:cNvPr id="86" name="円/楕円 85"/>
        <xdr:cNvSpPr/>
      </xdr:nvSpPr>
      <xdr:spPr>
        <a:xfrm>
          <a:off x="1968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120921</xdr:rowOff>
    </xdr:from>
    <xdr:ext cx="469744" cy="259045"/>
    <xdr:sp macro="" textlink="">
      <xdr:nvSpPr>
        <xdr:cNvPr id="87" name="テキスト ボックス 86"/>
        <xdr:cNvSpPr txBox="1"/>
      </xdr:nvSpPr>
      <xdr:spPr>
        <a:xfrm>
          <a:off x="1784427"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117856</xdr:rowOff>
    </xdr:from>
    <xdr:to>
      <xdr:col>1</xdr:col>
      <xdr:colOff>485775</xdr:colOff>
      <xdr:row>34</xdr:row>
      <xdr:rowOff>48006</xdr:rowOff>
    </xdr:to>
    <xdr:sp macro="" textlink="">
      <xdr:nvSpPr>
        <xdr:cNvPr id="88" name="円/楕円 87"/>
        <xdr:cNvSpPr/>
      </xdr:nvSpPr>
      <xdr:spPr>
        <a:xfrm>
          <a:off x="1079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64533</xdr:rowOff>
    </xdr:from>
    <xdr:ext cx="469744" cy="259045"/>
    <xdr:sp macro="" textlink="">
      <xdr:nvSpPr>
        <xdr:cNvPr id="89" name="テキスト ボックス 88"/>
        <xdr:cNvSpPr txBox="1"/>
      </xdr:nvSpPr>
      <xdr:spPr>
        <a:xfrm>
          <a:off x="895427"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41337</xdr:rowOff>
    </xdr:from>
    <xdr:to>
      <xdr:col>6</xdr:col>
      <xdr:colOff>511175</xdr:colOff>
      <xdr:row>57</xdr:row>
      <xdr:rowOff>141953</xdr:rowOff>
    </xdr:to>
    <xdr:cxnSp macro="">
      <xdr:nvCxnSpPr>
        <xdr:cNvPr id="121" name="直線コネクタ 120"/>
        <xdr:cNvCxnSpPr/>
      </xdr:nvCxnSpPr>
      <xdr:spPr>
        <a:xfrm flipV="1">
          <a:off x="3797300" y="9813987"/>
          <a:ext cx="8382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18346</xdr:rowOff>
    </xdr:from>
    <xdr:to>
      <xdr:col>5</xdr:col>
      <xdr:colOff>358775</xdr:colOff>
      <xdr:row>57</xdr:row>
      <xdr:rowOff>141953</xdr:rowOff>
    </xdr:to>
    <xdr:cxnSp macro="">
      <xdr:nvCxnSpPr>
        <xdr:cNvPr id="124" name="直線コネクタ 123"/>
        <xdr:cNvCxnSpPr/>
      </xdr:nvCxnSpPr>
      <xdr:spPr>
        <a:xfrm>
          <a:off x="2908300" y="9790996"/>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150771</xdr:rowOff>
    </xdr:from>
    <xdr:to>
      <xdr:col>4</xdr:col>
      <xdr:colOff>155575</xdr:colOff>
      <xdr:row>57</xdr:row>
      <xdr:rowOff>18346</xdr:rowOff>
    </xdr:to>
    <xdr:cxnSp macro="">
      <xdr:nvCxnSpPr>
        <xdr:cNvPr id="127" name="直線コネクタ 126"/>
        <xdr:cNvCxnSpPr/>
      </xdr:nvCxnSpPr>
      <xdr:spPr>
        <a:xfrm>
          <a:off x="2019300" y="975197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150771</xdr:rowOff>
    </xdr:from>
    <xdr:to>
      <xdr:col>2</xdr:col>
      <xdr:colOff>638175</xdr:colOff>
      <xdr:row>57</xdr:row>
      <xdr:rowOff>124090</xdr:rowOff>
    </xdr:to>
    <xdr:cxnSp macro="">
      <xdr:nvCxnSpPr>
        <xdr:cNvPr id="130" name="直線コネクタ 129"/>
        <xdr:cNvCxnSpPr/>
      </xdr:nvCxnSpPr>
      <xdr:spPr>
        <a:xfrm flipV="1">
          <a:off x="1130300" y="9751971"/>
          <a:ext cx="8890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161987</xdr:rowOff>
    </xdr:from>
    <xdr:to>
      <xdr:col>6</xdr:col>
      <xdr:colOff>561975</xdr:colOff>
      <xdr:row>57</xdr:row>
      <xdr:rowOff>92137</xdr:rowOff>
    </xdr:to>
    <xdr:sp macro="" textlink="">
      <xdr:nvSpPr>
        <xdr:cNvPr id="140" name="円/楕円 139"/>
        <xdr:cNvSpPr/>
      </xdr:nvSpPr>
      <xdr:spPr>
        <a:xfrm>
          <a:off x="4584700" y="97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140414</xdr:rowOff>
    </xdr:from>
    <xdr:ext cx="534377" cy="259045"/>
    <xdr:sp macro="" textlink="">
      <xdr:nvSpPr>
        <xdr:cNvPr id="141" name="総務費該当値テキスト"/>
        <xdr:cNvSpPr txBox="1"/>
      </xdr:nvSpPr>
      <xdr:spPr>
        <a:xfrm>
          <a:off x="4686300" y="97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91153</xdr:rowOff>
    </xdr:from>
    <xdr:to>
      <xdr:col>5</xdr:col>
      <xdr:colOff>409575</xdr:colOff>
      <xdr:row>58</xdr:row>
      <xdr:rowOff>21303</xdr:rowOff>
    </xdr:to>
    <xdr:sp macro="" textlink="">
      <xdr:nvSpPr>
        <xdr:cNvPr id="142" name="円/楕円 141"/>
        <xdr:cNvSpPr/>
      </xdr:nvSpPr>
      <xdr:spPr>
        <a:xfrm>
          <a:off x="3746500" y="9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12430</xdr:rowOff>
    </xdr:from>
    <xdr:ext cx="534377" cy="259045"/>
    <xdr:sp macro="" textlink="">
      <xdr:nvSpPr>
        <xdr:cNvPr id="143" name="テキスト ボックス 142"/>
        <xdr:cNvSpPr txBox="1"/>
      </xdr:nvSpPr>
      <xdr:spPr>
        <a:xfrm>
          <a:off x="3530111" y="9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138996</xdr:rowOff>
    </xdr:from>
    <xdr:to>
      <xdr:col>4</xdr:col>
      <xdr:colOff>206375</xdr:colOff>
      <xdr:row>57</xdr:row>
      <xdr:rowOff>69146</xdr:rowOff>
    </xdr:to>
    <xdr:sp macro="" textlink="">
      <xdr:nvSpPr>
        <xdr:cNvPr id="144" name="円/楕円 143"/>
        <xdr:cNvSpPr/>
      </xdr:nvSpPr>
      <xdr:spPr>
        <a:xfrm>
          <a:off x="2857500" y="97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60273</xdr:rowOff>
    </xdr:from>
    <xdr:ext cx="534377" cy="259045"/>
    <xdr:sp macro="" textlink="">
      <xdr:nvSpPr>
        <xdr:cNvPr id="145" name="テキスト ボックス 144"/>
        <xdr:cNvSpPr txBox="1"/>
      </xdr:nvSpPr>
      <xdr:spPr>
        <a:xfrm>
          <a:off x="2641111" y="98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99971</xdr:rowOff>
    </xdr:from>
    <xdr:to>
      <xdr:col>3</xdr:col>
      <xdr:colOff>3175</xdr:colOff>
      <xdr:row>57</xdr:row>
      <xdr:rowOff>30121</xdr:rowOff>
    </xdr:to>
    <xdr:sp macro="" textlink="">
      <xdr:nvSpPr>
        <xdr:cNvPr id="146" name="円/楕円 145"/>
        <xdr:cNvSpPr/>
      </xdr:nvSpPr>
      <xdr:spPr>
        <a:xfrm>
          <a:off x="1968500" y="97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21248</xdr:rowOff>
    </xdr:from>
    <xdr:ext cx="534377" cy="259045"/>
    <xdr:sp macro="" textlink="">
      <xdr:nvSpPr>
        <xdr:cNvPr id="147" name="テキスト ボックス 146"/>
        <xdr:cNvSpPr txBox="1"/>
      </xdr:nvSpPr>
      <xdr:spPr>
        <a:xfrm>
          <a:off x="1752111" y="97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73290</xdr:rowOff>
    </xdr:from>
    <xdr:to>
      <xdr:col>1</xdr:col>
      <xdr:colOff>485775</xdr:colOff>
      <xdr:row>58</xdr:row>
      <xdr:rowOff>3440</xdr:rowOff>
    </xdr:to>
    <xdr:sp macro="" textlink="">
      <xdr:nvSpPr>
        <xdr:cNvPr id="148" name="円/楕円 147"/>
        <xdr:cNvSpPr/>
      </xdr:nvSpPr>
      <xdr:spPr>
        <a:xfrm>
          <a:off x="1079500" y="98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166017</xdr:rowOff>
    </xdr:from>
    <xdr:ext cx="534377" cy="259045"/>
    <xdr:sp macro="" textlink="">
      <xdr:nvSpPr>
        <xdr:cNvPr id="149" name="テキスト ボックス 148"/>
        <xdr:cNvSpPr txBox="1"/>
      </xdr:nvSpPr>
      <xdr:spPr>
        <a:xfrm>
          <a:off x="863111" y="99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80268</xdr:rowOff>
    </xdr:from>
    <xdr:to>
      <xdr:col>6</xdr:col>
      <xdr:colOff>511175</xdr:colOff>
      <xdr:row>78</xdr:row>
      <xdr:rowOff>90610</xdr:rowOff>
    </xdr:to>
    <xdr:cxnSp macro="">
      <xdr:nvCxnSpPr>
        <xdr:cNvPr id="177" name="直線コネクタ 176"/>
        <xdr:cNvCxnSpPr/>
      </xdr:nvCxnSpPr>
      <xdr:spPr>
        <a:xfrm>
          <a:off x="3797300" y="1345336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80268</xdr:rowOff>
    </xdr:from>
    <xdr:to>
      <xdr:col>5</xdr:col>
      <xdr:colOff>358775</xdr:colOff>
      <xdr:row>78</xdr:row>
      <xdr:rowOff>128014</xdr:rowOff>
    </xdr:to>
    <xdr:cxnSp macro="">
      <xdr:nvCxnSpPr>
        <xdr:cNvPr id="180" name="直線コネクタ 179"/>
        <xdr:cNvCxnSpPr/>
      </xdr:nvCxnSpPr>
      <xdr:spPr>
        <a:xfrm flipV="1">
          <a:off x="2908300" y="13453368"/>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128014</xdr:rowOff>
    </xdr:from>
    <xdr:to>
      <xdr:col>4</xdr:col>
      <xdr:colOff>155575</xdr:colOff>
      <xdr:row>78</xdr:row>
      <xdr:rowOff>137451</xdr:rowOff>
    </xdr:to>
    <xdr:cxnSp macro="">
      <xdr:nvCxnSpPr>
        <xdr:cNvPr id="183" name="直線コネクタ 182"/>
        <xdr:cNvCxnSpPr/>
      </xdr:nvCxnSpPr>
      <xdr:spPr>
        <a:xfrm flipV="1">
          <a:off x="2019300" y="13501114"/>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119715</xdr:rowOff>
    </xdr:from>
    <xdr:to>
      <xdr:col>2</xdr:col>
      <xdr:colOff>638175</xdr:colOff>
      <xdr:row>78</xdr:row>
      <xdr:rowOff>137451</xdr:rowOff>
    </xdr:to>
    <xdr:cxnSp macro="">
      <xdr:nvCxnSpPr>
        <xdr:cNvPr id="186" name="直線コネクタ 185"/>
        <xdr:cNvCxnSpPr/>
      </xdr:nvCxnSpPr>
      <xdr:spPr>
        <a:xfrm>
          <a:off x="1130300" y="13492815"/>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39810</xdr:rowOff>
    </xdr:from>
    <xdr:to>
      <xdr:col>6</xdr:col>
      <xdr:colOff>561975</xdr:colOff>
      <xdr:row>78</xdr:row>
      <xdr:rowOff>141410</xdr:rowOff>
    </xdr:to>
    <xdr:sp macro="" textlink="">
      <xdr:nvSpPr>
        <xdr:cNvPr id="196" name="円/楕円 195"/>
        <xdr:cNvSpPr/>
      </xdr:nvSpPr>
      <xdr:spPr>
        <a:xfrm>
          <a:off x="4584700" y="13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126187</xdr:rowOff>
    </xdr:from>
    <xdr:ext cx="599010" cy="259045"/>
    <xdr:sp macro="" textlink="">
      <xdr:nvSpPr>
        <xdr:cNvPr id="197" name="民生費該当値テキスト"/>
        <xdr:cNvSpPr txBox="1"/>
      </xdr:nvSpPr>
      <xdr:spPr>
        <a:xfrm>
          <a:off x="4686300" y="133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29468</xdr:rowOff>
    </xdr:from>
    <xdr:to>
      <xdr:col>5</xdr:col>
      <xdr:colOff>409575</xdr:colOff>
      <xdr:row>78</xdr:row>
      <xdr:rowOff>131068</xdr:rowOff>
    </xdr:to>
    <xdr:sp macro="" textlink="">
      <xdr:nvSpPr>
        <xdr:cNvPr id="198" name="円/楕円 197"/>
        <xdr:cNvSpPr/>
      </xdr:nvSpPr>
      <xdr:spPr>
        <a:xfrm>
          <a:off x="3746500" y="134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122195</xdr:rowOff>
    </xdr:from>
    <xdr:ext cx="599010" cy="259045"/>
    <xdr:sp macro="" textlink="">
      <xdr:nvSpPr>
        <xdr:cNvPr id="199" name="テキスト ボックス 198"/>
        <xdr:cNvSpPr txBox="1"/>
      </xdr:nvSpPr>
      <xdr:spPr>
        <a:xfrm>
          <a:off x="3497794" y="134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77214</xdr:rowOff>
    </xdr:from>
    <xdr:to>
      <xdr:col>4</xdr:col>
      <xdr:colOff>206375</xdr:colOff>
      <xdr:row>79</xdr:row>
      <xdr:rowOff>7364</xdr:rowOff>
    </xdr:to>
    <xdr:sp macro="" textlink="">
      <xdr:nvSpPr>
        <xdr:cNvPr id="200" name="円/楕円 199"/>
        <xdr:cNvSpPr/>
      </xdr:nvSpPr>
      <xdr:spPr>
        <a:xfrm>
          <a:off x="2857500" y="134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169941</xdr:rowOff>
    </xdr:from>
    <xdr:ext cx="599010" cy="259045"/>
    <xdr:sp macro="" textlink="">
      <xdr:nvSpPr>
        <xdr:cNvPr id="201" name="テキスト ボックス 200"/>
        <xdr:cNvSpPr txBox="1"/>
      </xdr:nvSpPr>
      <xdr:spPr>
        <a:xfrm>
          <a:off x="2608794" y="1354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86651</xdr:rowOff>
    </xdr:from>
    <xdr:to>
      <xdr:col>3</xdr:col>
      <xdr:colOff>3175</xdr:colOff>
      <xdr:row>79</xdr:row>
      <xdr:rowOff>16801</xdr:rowOff>
    </xdr:to>
    <xdr:sp macro="" textlink="">
      <xdr:nvSpPr>
        <xdr:cNvPr id="202" name="円/楕円 201"/>
        <xdr:cNvSpPr/>
      </xdr:nvSpPr>
      <xdr:spPr>
        <a:xfrm>
          <a:off x="1968500" y="134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7928</xdr:rowOff>
    </xdr:from>
    <xdr:ext cx="599010" cy="259045"/>
    <xdr:sp macro="" textlink="">
      <xdr:nvSpPr>
        <xdr:cNvPr id="203" name="テキスト ボックス 202"/>
        <xdr:cNvSpPr txBox="1"/>
      </xdr:nvSpPr>
      <xdr:spPr>
        <a:xfrm>
          <a:off x="1719794" y="1355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68915</xdr:rowOff>
    </xdr:from>
    <xdr:to>
      <xdr:col>1</xdr:col>
      <xdr:colOff>485775</xdr:colOff>
      <xdr:row>78</xdr:row>
      <xdr:rowOff>170515</xdr:rowOff>
    </xdr:to>
    <xdr:sp macro="" textlink="">
      <xdr:nvSpPr>
        <xdr:cNvPr id="204" name="円/楕円 203"/>
        <xdr:cNvSpPr/>
      </xdr:nvSpPr>
      <xdr:spPr>
        <a:xfrm>
          <a:off x="1079500" y="134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161642</xdr:rowOff>
    </xdr:from>
    <xdr:ext cx="599010" cy="259045"/>
    <xdr:sp macro="" textlink="">
      <xdr:nvSpPr>
        <xdr:cNvPr id="205" name="テキスト ボックス 204"/>
        <xdr:cNvSpPr txBox="1"/>
      </xdr:nvSpPr>
      <xdr:spPr>
        <a:xfrm>
          <a:off x="830794" y="1353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105736</xdr:rowOff>
    </xdr:from>
    <xdr:to>
      <xdr:col>6</xdr:col>
      <xdr:colOff>511175</xdr:colOff>
      <xdr:row>94</xdr:row>
      <xdr:rowOff>167393</xdr:rowOff>
    </xdr:to>
    <xdr:cxnSp macro="">
      <xdr:nvCxnSpPr>
        <xdr:cNvPr id="237" name="直線コネクタ 236"/>
        <xdr:cNvCxnSpPr/>
      </xdr:nvCxnSpPr>
      <xdr:spPr>
        <a:xfrm>
          <a:off x="3797300" y="16222036"/>
          <a:ext cx="8382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105736</xdr:rowOff>
    </xdr:from>
    <xdr:to>
      <xdr:col>5</xdr:col>
      <xdr:colOff>358775</xdr:colOff>
      <xdr:row>96</xdr:row>
      <xdr:rowOff>98454</xdr:rowOff>
    </xdr:to>
    <xdr:cxnSp macro="">
      <xdr:nvCxnSpPr>
        <xdr:cNvPr id="240" name="直線コネクタ 239"/>
        <xdr:cNvCxnSpPr/>
      </xdr:nvCxnSpPr>
      <xdr:spPr>
        <a:xfrm flipV="1">
          <a:off x="2908300" y="16222036"/>
          <a:ext cx="889000" cy="3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98454</xdr:rowOff>
    </xdr:from>
    <xdr:to>
      <xdr:col>4</xdr:col>
      <xdr:colOff>155575</xdr:colOff>
      <xdr:row>96</xdr:row>
      <xdr:rowOff>117624</xdr:rowOff>
    </xdr:to>
    <xdr:cxnSp macro="">
      <xdr:nvCxnSpPr>
        <xdr:cNvPr id="243" name="直線コネクタ 242"/>
        <xdr:cNvCxnSpPr/>
      </xdr:nvCxnSpPr>
      <xdr:spPr>
        <a:xfrm flipV="1">
          <a:off x="2019300" y="16557654"/>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142932</xdr:rowOff>
    </xdr:from>
    <xdr:to>
      <xdr:col>2</xdr:col>
      <xdr:colOff>638175</xdr:colOff>
      <xdr:row>96</xdr:row>
      <xdr:rowOff>117624</xdr:rowOff>
    </xdr:to>
    <xdr:cxnSp macro="">
      <xdr:nvCxnSpPr>
        <xdr:cNvPr id="246" name="直線コネクタ 245"/>
        <xdr:cNvCxnSpPr/>
      </xdr:nvCxnSpPr>
      <xdr:spPr>
        <a:xfrm>
          <a:off x="1130300" y="16430682"/>
          <a:ext cx="889000" cy="1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116593</xdr:rowOff>
    </xdr:from>
    <xdr:to>
      <xdr:col>6</xdr:col>
      <xdr:colOff>561975</xdr:colOff>
      <xdr:row>95</xdr:row>
      <xdr:rowOff>46743</xdr:rowOff>
    </xdr:to>
    <xdr:sp macro="" textlink="">
      <xdr:nvSpPr>
        <xdr:cNvPr id="256" name="円/楕円 255"/>
        <xdr:cNvSpPr/>
      </xdr:nvSpPr>
      <xdr:spPr>
        <a:xfrm>
          <a:off x="4584700" y="162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139470</xdr:rowOff>
    </xdr:from>
    <xdr:ext cx="534377" cy="259045"/>
    <xdr:sp macro="" textlink="">
      <xdr:nvSpPr>
        <xdr:cNvPr id="257" name="衛生費該当値テキスト"/>
        <xdr:cNvSpPr txBox="1"/>
      </xdr:nvSpPr>
      <xdr:spPr>
        <a:xfrm>
          <a:off x="4686300" y="160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54936</xdr:rowOff>
    </xdr:from>
    <xdr:to>
      <xdr:col>5</xdr:col>
      <xdr:colOff>409575</xdr:colOff>
      <xdr:row>94</xdr:row>
      <xdr:rowOff>156536</xdr:rowOff>
    </xdr:to>
    <xdr:sp macro="" textlink="">
      <xdr:nvSpPr>
        <xdr:cNvPr id="258" name="円/楕円 257"/>
        <xdr:cNvSpPr/>
      </xdr:nvSpPr>
      <xdr:spPr>
        <a:xfrm>
          <a:off x="3746500" y="161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1613</xdr:rowOff>
    </xdr:from>
    <xdr:ext cx="534377" cy="259045"/>
    <xdr:sp macro="" textlink="">
      <xdr:nvSpPr>
        <xdr:cNvPr id="259" name="テキスト ボックス 258"/>
        <xdr:cNvSpPr txBox="1"/>
      </xdr:nvSpPr>
      <xdr:spPr>
        <a:xfrm>
          <a:off x="3530111" y="15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47654</xdr:rowOff>
    </xdr:from>
    <xdr:to>
      <xdr:col>4</xdr:col>
      <xdr:colOff>206375</xdr:colOff>
      <xdr:row>96</xdr:row>
      <xdr:rowOff>149254</xdr:rowOff>
    </xdr:to>
    <xdr:sp macro="" textlink="">
      <xdr:nvSpPr>
        <xdr:cNvPr id="260" name="円/楕円 259"/>
        <xdr:cNvSpPr/>
      </xdr:nvSpPr>
      <xdr:spPr>
        <a:xfrm>
          <a:off x="2857500" y="165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140381</xdr:rowOff>
    </xdr:from>
    <xdr:ext cx="534377" cy="259045"/>
    <xdr:sp macro="" textlink="">
      <xdr:nvSpPr>
        <xdr:cNvPr id="261" name="テキスト ボックス 260"/>
        <xdr:cNvSpPr txBox="1"/>
      </xdr:nvSpPr>
      <xdr:spPr>
        <a:xfrm>
          <a:off x="2641111" y="165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66824</xdr:rowOff>
    </xdr:from>
    <xdr:to>
      <xdr:col>3</xdr:col>
      <xdr:colOff>3175</xdr:colOff>
      <xdr:row>96</xdr:row>
      <xdr:rowOff>168424</xdr:rowOff>
    </xdr:to>
    <xdr:sp macro="" textlink="">
      <xdr:nvSpPr>
        <xdr:cNvPr id="262" name="円/楕円 261"/>
        <xdr:cNvSpPr/>
      </xdr:nvSpPr>
      <xdr:spPr>
        <a:xfrm>
          <a:off x="1968500" y="165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159551</xdr:rowOff>
    </xdr:from>
    <xdr:ext cx="534377" cy="259045"/>
    <xdr:sp macro="" textlink="">
      <xdr:nvSpPr>
        <xdr:cNvPr id="263" name="テキスト ボックス 262"/>
        <xdr:cNvSpPr txBox="1"/>
      </xdr:nvSpPr>
      <xdr:spPr>
        <a:xfrm>
          <a:off x="1752111" y="16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92132</xdr:rowOff>
    </xdr:from>
    <xdr:to>
      <xdr:col>1</xdr:col>
      <xdr:colOff>485775</xdr:colOff>
      <xdr:row>96</xdr:row>
      <xdr:rowOff>22282</xdr:rowOff>
    </xdr:to>
    <xdr:sp macro="" textlink="">
      <xdr:nvSpPr>
        <xdr:cNvPr id="264" name="円/楕円 263"/>
        <xdr:cNvSpPr/>
      </xdr:nvSpPr>
      <xdr:spPr>
        <a:xfrm>
          <a:off x="1079500" y="163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13409</xdr:rowOff>
    </xdr:from>
    <xdr:ext cx="534377" cy="259045"/>
    <xdr:sp macro="" textlink="">
      <xdr:nvSpPr>
        <xdr:cNvPr id="265" name="テキスト ボックス 264"/>
        <xdr:cNvSpPr txBox="1"/>
      </xdr:nvSpPr>
      <xdr:spPr>
        <a:xfrm>
          <a:off x="863111" y="164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168275</xdr:rowOff>
    </xdr:from>
    <xdr:to>
      <xdr:col>15</xdr:col>
      <xdr:colOff>180975</xdr:colOff>
      <xdr:row>37</xdr:row>
      <xdr:rowOff>171132</xdr:rowOff>
    </xdr:to>
    <xdr:cxnSp macro="">
      <xdr:nvCxnSpPr>
        <xdr:cNvPr id="290" name="直線コネクタ 289"/>
        <xdr:cNvCxnSpPr/>
      </xdr:nvCxnSpPr>
      <xdr:spPr>
        <a:xfrm flipV="1">
          <a:off x="9639300" y="65119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33972</xdr:rowOff>
    </xdr:from>
    <xdr:to>
      <xdr:col>14</xdr:col>
      <xdr:colOff>28575</xdr:colOff>
      <xdr:row>37</xdr:row>
      <xdr:rowOff>171132</xdr:rowOff>
    </xdr:to>
    <xdr:cxnSp macro="">
      <xdr:nvCxnSpPr>
        <xdr:cNvPr id="293" name="直線コネクタ 292"/>
        <xdr:cNvCxnSpPr/>
      </xdr:nvCxnSpPr>
      <xdr:spPr>
        <a:xfrm>
          <a:off x="8750300" y="637762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80264</xdr:rowOff>
    </xdr:from>
    <xdr:to>
      <xdr:col>12</xdr:col>
      <xdr:colOff>511175</xdr:colOff>
      <xdr:row>37</xdr:row>
      <xdr:rowOff>33972</xdr:rowOff>
    </xdr:to>
    <xdr:cxnSp macro="">
      <xdr:nvCxnSpPr>
        <xdr:cNvPr id="296" name="直線コネクタ 295"/>
        <xdr:cNvCxnSpPr/>
      </xdr:nvCxnSpPr>
      <xdr:spPr>
        <a:xfrm>
          <a:off x="7861300" y="5909564"/>
          <a:ext cx="889000" cy="4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80264</xdr:rowOff>
    </xdr:from>
    <xdr:to>
      <xdr:col>11</xdr:col>
      <xdr:colOff>307975</xdr:colOff>
      <xdr:row>35</xdr:row>
      <xdr:rowOff>153416</xdr:rowOff>
    </xdr:to>
    <xdr:cxnSp macro="">
      <xdr:nvCxnSpPr>
        <xdr:cNvPr id="299" name="直線コネクタ 298"/>
        <xdr:cNvCxnSpPr/>
      </xdr:nvCxnSpPr>
      <xdr:spPr>
        <a:xfrm flipV="1">
          <a:off x="6972300" y="5909564"/>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117475</xdr:rowOff>
    </xdr:from>
    <xdr:to>
      <xdr:col>15</xdr:col>
      <xdr:colOff>231775</xdr:colOff>
      <xdr:row>38</xdr:row>
      <xdr:rowOff>47625</xdr:rowOff>
    </xdr:to>
    <xdr:sp macro="" textlink="">
      <xdr:nvSpPr>
        <xdr:cNvPr id="309" name="円/楕円 308"/>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32402</xdr:rowOff>
    </xdr:from>
    <xdr:ext cx="313932" cy="259045"/>
    <xdr:sp macro="" textlink="">
      <xdr:nvSpPr>
        <xdr:cNvPr id="310" name="労働費該当値テキスト"/>
        <xdr:cNvSpPr txBox="1"/>
      </xdr:nvSpPr>
      <xdr:spPr>
        <a:xfrm>
          <a:off x="10528300" y="6376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120333</xdr:rowOff>
    </xdr:from>
    <xdr:to>
      <xdr:col>14</xdr:col>
      <xdr:colOff>79375</xdr:colOff>
      <xdr:row>38</xdr:row>
      <xdr:rowOff>50482</xdr:rowOff>
    </xdr:to>
    <xdr:sp macro="" textlink="">
      <xdr:nvSpPr>
        <xdr:cNvPr id="311" name="円/楕円 310"/>
        <xdr:cNvSpPr/>
      </xdr:nvSpPr>
      <xdr:spPr>
        <a:xfrm>
          <a:off x="9588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41609</xdr:rowOff>
    </xdr:from>
    <xdr:ext cx="313932" cy="259045"/>
    <xdr:sp macro="" textlink="">
      <xdr:nvSpPr>
        <xdr:cNvPr id="312" name="テキスト ボックス 311"/>
        <xdr:cNvSpPr txBox="1"/>
      </xdr:nvSpPr>
      <xdr:spPr>
        <a:xfrm>
          <a:off x="9482333" y="6556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154622</xdr:rowOff>
    </xdr:from>
    <xdr:to>
      <xdr:col>12</xdr:col>
      <xdr:colOff>561975</xdr:colOff>
      <xdr:row>37</xdr:row>
      <xdr:rowOff>84772</xdr:rowOff>
    </xdr:to>
    <xdr:sp macro="" textlink="">
      <xdr:nvSpPr>
        <xdr:cNvPr id="313" name="円/楕円 312"/>
        <xdr:cNvSpPr/>
      </xdr:nvSpPr>
      <xdr:spPr>
        <a:xfrm>
          <a:off x="8699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75899</xdr:rowOff>
    </xdr:from>
    <xdr:ext cx="378565" cy="259045"/>
    <xdr:sp macro="" textlink="">
      <xdr:nvSpPr>
        <xdr:cNvPr id="314" name="テキスト ボックス 313"/>
        <xdr:cNvSpPr txBox="1"/>
      </xdr:nvSpPr>
      <xdr:spPr>
        <a:xfrm>
          <a:off x="8561017" y="641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29464</xdr:rowOff>
    </xdr:from>
    <xdr:to>
      <xdr:col>11</xdr:col>
      <xdr:colOff>358775</xdr:colOff>
      <xdr:row>34</xdr:row>
      <xdr:rowOff>131064</xdr:rowOff>
    </xdr:to>
    <xdr:sp macro="" textlink="">
      <xdr:nvSpPr>
        <xdr:cNvPr id="315" name="円/楕円 314"/>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122191</xdr:rowOff>
    </xdr:from>
    <xdr:ext cx="469744" cy="259045"/>
    <xdr:sp macro="" textlink="">
      <xdr:nvSpPr>
        <xdr:cNvPr id="316" name="テキスト ボックス 315"/>
        <xdr:cNvSpPr txBox="1"/>
      </xdr:nvSpPr>
      <xdr:spPr>
        <a:xfrm>
          <a:off x="76264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102616</xdr:rowOff>
    </xdr:from>
    <xdr:to>
      <xdr:col>10</xdr:col>
      <xdr:colOff>155575</xdr:colOff>
      <xdr:row>36</xdr:row>
      <xdr:rowOff>32766</xdr:rowOff>
    </xdr:to>
    <xdr:sp macro="" textlink="">
      <xdr:nvSpPr>
        <xdr:cNvPr id="317" name="円/楕円 316"/>
        <xdr:cNvSpPr/>
      </xdr:nvSpPr>
      <xdr:spPr>
        <a:xfrm>
          <a:off x="6921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23893</xdr:rowOff>
    </xdr:from>
    <xdr:ext cx="378565" cy="259045"/>
    <xdr:sp macro="" textlink="">
      <xdr:nvSpPr>
        <xdr:cNvPr id="318" name="テキスト ボックス 317"/>
        <xdr:cNvSpPr txBox="1"/>
      </xdr:nvSpPr>
      <xdr:spPr>
        <a:xfrm>
          <a:off x="6783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74277</xdr:rowOff>
    </xdr:from>
    <xdr:to>
      <xdr:col>15</xdr:col>
      <xdr:colOff>180975</xdr:colOff>
      <xdr:row>58</xdr:row>
      <xdr:rowOff>79502</xdr:rowOff>
    </xdr:to>
    <xdr:cxnSp macro="">
      <xdr:nvCxnSpPr>
        <xdr:cNvPr id="349" name="直線コネクタ 348"/>
        <xdr:cNvCxnSpPr/>
      </xdr:nvCxnSpPr>
      <xdr:spPr>
        <a:xfrm>
          <a:off x="9639300" y="9846927"/>
          <a:ext cx="8382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74277</xdr:rowOff>
    </xdr:from>
    <xdr:to>
      <xdr:col>14</xdr:col>
      <xdr:colOff>28575</xdr:colOff>
      <xdr:row>58</xdr:row>
      <xdr:rowOff>95613</xdr:rowOff>
    </xdr:to>
    <xdr:cxnSp macro="">
      <xdr:nvCxnSpPr>
        <xdr:cNvPr id="352" name="直線コネクタ 351"/>
        <xdr:cNvCxnSpPr/>
      </xdr:nvCxnSpPr>
      <xdr:spPr>
        <a:xfrm flipV="1">
          <a:off x="8750300" y="9846927"/>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91694</xdr:rowOff>
    </xdr:from>
    <xdr:to>
      <xdr:col>12</xdr:col>
      <xdr:colOff>511175</xdr:colOff>
      <xdr:row>58</xdr:row>
      <xdr:rowOff>95613</xdr:rowOff>
    </xdr:to>
    <xdr:cxnSp macro="">
      <xdr:nvCxnSpPr>
        <xdr:cNvPr id="355" name="直線コネクタ 354"/>
        <xdr:cNvCxnSpPr/>
      </xdr:nvCxnSpPr>
      <xdr:spPr>
        <a:xfrm>
          <a:off x="7861300" y="9692894"/>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91694</xdr:rowOff>
    </xdr:from>
    <xdr:to>
      <xdr:col>11</xdr:col>
      <xdr:colOff>307975</xdr:colOff>
      <xdr:row>58</xdr:row>
      <xdr:rowOff>16909</xdr:rowOff>
    </xdr:to>
    <xdr:cxnSp macro="">
      <xdr:nvCxnSpPr>
        <xdr:cNvPr id="358" name="直線コネクタ 357"/>
        <xdr:cNvCxnSpPr/>
      </xdr:nvCxnSpPr>
      <xdr:spPr>
        <a:xfrm flipV="1">
          <a:off x="6972300" y="9692894"/>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28702</xdr:rowOff>
    </xdr:from>
    <xdr:to>
      <xdr:col>15</xdr:col>
      <xdr:colOff>231775</xdr:colOff>
      <xdr:row>58</xdr:row>
      <xdr:rowOff>130302</xdr:rowOff>
    </xdr:to>
    <xdr:sp macro="" textlink="">
      <xdr:nvSpPr>
        <xdr:cNvPr id="368" name="円/楕円 367"/>
        <xdr:cNvSpPr/>
      </xdr:nvSpPr>
      <xdr:spPr>
        <a:xfrm>
          <a:off x="10426700" y="99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7129</xdr:rowOff>
    </xdr:from>
    <xdr:ext cx="469744" cy="259045"/>
    <xdr:sp macro="" textlink="">
      <xdr:nvSpPr>
        <xdr:cNvPr id="369" name="農林水産業費該当値テキスト"/>
        <xdr:cNvSpPr txBox="1"/>
      </xdr:nvSpPr>
      <xdr:spPr>
        <a:xfrm>
          <a:off x="10528300" y="99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23477</xdr:rowOff>
    </xdr:from>
    <xdr:to>
      <xdr:col>14</xdr:col>
      <xdr:colOff>79375</xdr:colOff>
      <xdr:row>57</xdr:row>
      <xdr:rowOff>125077</xdr:rowOff>
    </xdr:to>
    <xdr:sp macro="" textlink="">
      <xdr:nvSpPr>
        <xdr:cNvPr id="370" name="円/楕円 369"/>
        <xdr:cNvSpPr/>
      </xdr:nvSpPr>
      <xdr:spPr>
        <a:xfrm>
          <a:off x="9588500" y="97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116204</xdr:rowOff>
    </xdr:from>
    <xdr:ext cx="469744" cy="259045"/>
    <xdr:sp macro="" textlink="">
      <xdr:nvSpPr>
        <xdr:cNvPr id="371" name="テキスト ボックス 370"/>
        <xdr:cNvSpPr txBox="1"/>
      </xdr:nvSpPr>
      <xdr:spPr>
        <a:xfrm>
          <a:off x="9404427" y="98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44813</xdr:rowOff>
    </xdr:from>
    <xdr:to>
      <xdr:col>12</xdr:col>
      <xdr:colOff>561975</xdr:colOff>
      <xdr:row>58</xdr:row>
      <xdr:rowOff>146413</xdr:rowOff>
    </xdr:to>
    <xdr:sp macro="" textlink="">
      <xdr:nvSpPr>
        <xdr:cNvPr id="372" name="円/楕円 371"/>
        <xdr:cNvSpPr/>
      </xdr:nvSpPr>
      <xdr:spPr>
        <a:xfrm>
          <a:off x="8699500" y="9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137540</xdr:rowOff>
    </xdr:from>
    <xdr:ext cx="469744" cy="259045"/>
    <xdr:sp macro="" textlink="">
      <xdr:nvSpPr>
        <xdr:cNvPr id="373" name="テキスト ボックス 372"/>
        <xdr:cNvSpPr txBox="1"/>
      </xdr:nvSpPr>
      <xdr:spPr>
        <a:xfrm>
          <a:off x="8515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40894</xdr:rowOff>
    </xdr:from>
    <xdr:to>
      <xdr:col>11</xdr:col>
      <xdr:colOff>358775</xdr:colOff>
      <xdr:row>56</xdr:row>
      <xdr:rowOff>142494</xdr:rowOff>
    </xdr:to>
    <xdr:sp macro="" textlink="">
      <xdr:nvSpPr>
        <xdr:cNvPr id="374" name="円/楕円 373"/>
        <xdr:cNvSpPr/>
      </xdr:nvSpPr>
      <xdr:spPr>
        <a:xfrm>
          <a:off x="7810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133621</xdr:rowOff>
    </xdr:from>
    <xdr:ext cx="469744" cy="259045"/>
    <xdr:sp macro="" textlink="">
      <xdr:nvSpPr>
        <xdr:cNvPr id="375" name="テキスト ボックス 374"/>
        <xdr:cNvSpPr txBox="1"/>
      </xdr:nvSpPr>
      <xdr:spPr>
        <a:xfrm>
          <a:off x="7626427" y="97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137559</xdr:rowOff>
    </xdr:from>
    <xdr:to>
      <xdr:col>10</xdr:col>
      <xdr:colOff>155575</xdr:colOff>
      <xdr:row>58</xdr:row>
      <xdr:rowOff>67709</xdr:rowOff>
    </xdr:to>
    <xdr:sp macro="" textlink="">
      <xdr:nvSpPr>
        <xdr:cNvPr id="376" name="円/楕円 375"/>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58836</xdr:rowOff>
    </xdr:from>
    <xdr:ext cx="469744" cy="259045"/>
    <xdr:sp macro="" textlink="">
      <xdr:nvSpPr>
        <xdr:cNvPr id="377" name="テキスト ボックス 376"/>
        <xdr:cNvSpPr txBox="1"/>
      </xdr:nvSpPr>
      <xdr:spPr>
        <a:xfrm>
          <a:off x="6737427"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72834</xdr:rowOff>
    </xdr:from>
    <xdr:to>
      <xdr:col>15</xdr:col>
      <xdr:colOff>180975</xdr:colOff>
      <xdr:row>78</xdr:row>
      <xdr:rowOff>121298</xdr:rowOff>
    </xdr:to>
    <xdr:cxnSp macro="">
      <xdr:nvCxnSpPr>
        <xdr:cNvPr id="406" name="直線コネクタ 405"/>
        <xdr:cNvCxnSpPr/>
      </xdr:nvCxnSpPr>
      <xdr:spPr>
        <a:xfrm flipV="1">
          <a:off x="9639300" y="1344593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121298</xdr:rowOff>
    </xdr:from>
    <xdr:to>
      <xdr:col>14</xdr:col>
      <xdr:colOff>28575</xdr:colOff>
      <xdr:row>78</xdr:row>
      <xdr:rowOff>123203</xdr:rowOff>
    </xdr:to>
    <xdr:cxnSp macro="">
      <xdr:nvCxnSpPr>
        <xdr:cNvPr id="409" name="直線コネクタ 408"/>
        <xdr:cNvCxnSpPr/>
      </xdr:nvCxnSpPr>
      <xdr:spPr>
        <a:xfrm flipV="1">
          <a:off x="8750300" y="134943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122441</xdr:rowOff>
    </xdr:from>
    <xdr:to>
      <xdr:col>12</xdr:col>
      <xdr:colOff>511175</xdr:colOff>
      <xdr:row>78</xdr:row>
      <xdr:rowOff>123203</xdr:rowOff>
    </xdr:to>
    <xdr:cxnSp macro="">
      <xdr:nvCxnSpPr>
        <xdr:cNvPr id="412" name="直線コネクタ 411"/>
        <xdr:cNvCxnSpPr/>
      </xdr:nvCxnSpPr>
      <xdr:spPr>
        <a:xfrm>
          <a:off x="7861300" y="134955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121526</xdr:rowOff>
    </xdr:from>
    <xdr:to>
      <xdr:col>11</xdr:col>
      <xdr:colOff>307975</xdr:colOff>
      <xdr:row>78</xdr:row>
      <xdr:rowOff>122441</xdr:rowOff>
    </xdr:to>
    <xdr:cxnSp macro="">
      <xdr:nvCxnSpPr>
        <xdr:cNvPr id="415" name="直線コネクタ 414"/>
        <xdr:cNvCxnSpPr/>
      </xdr:nvCxnSpPr>
      <xdr:spPr>
        <a:xfrm>
          <a:off x="6972300" y="134946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22034</xdr:rowOff>
    </xdr:from>
    <xdr:to>
      <xdr:col>15</xdr:col>
      <xdr:colOff>231775</xdr:colOff>
      <xdr:row>78</xdr:row>
      <xdr:rowOff>123634</xdr:rowOff>
    </xdr:to>
    <xdr:sp macro="" textlink="">
      <xdr:nvSpPr>
        <xdr:cNvPr id="425" name="円/楕円 424"/>
        <xdr:cNvSpPr/>
      </xdr:nvSpPr>
      <xdr:spPr>
        <a:xfrm>
          <a:off x="104267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108411</xdr:rowOff>
    </xdr:from>
    <xdr:ext cx="469744" cy="259045"/>
    <xdr:sp macro="" textlink="">
      <xdr:nvSpPr>
        <xdr:cNvPr id="426" name="商工費該当値テキスト"/>
        <xdr:cNvSpPr txBox="1"/>
      </xdr:nvSpPr>
      <xdr:spPr>
        <a:xfrm>
          <a:off x="10528300" y="133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70498</xdr:rowOff>
    </xdr:from>
    <xdr:to>
      <xdr:col>14</xdr:col>
      <xdr:colOff>79375</xdr:colOff>
      <xdr:row>79</xdr:row>
      <xdr:rowOff>648</xdr:rowOff>
    </xdr:to>
    <xdr:sp macro="" textlink="">
      <xdr:nvSpPr>
        <xdr:cNvPr id="427" name="円/楕円 426"/>
        <xdr:cNvSpPr/>
      </xdr:nvSpPr>
      <xdr:spPr>
        <a:xfrm>
          <a:off x="9588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163225</xdr:rowOff>
    </xdr:from>
    <xdr:ext cx="469744" cy="259045"/>
    <xdr:sp macro="" textlink="">
      <xdr:nvSpPr>
        <xdr:cNvPr id="428" name="テキスト ボックス 427"/>
        <xdr:cNvSpPr txBox="1"/>
      </xdr:nvSpPr>
      <xdr:spPr>
        <a:xfrm>
          <a:off x="9404427"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72403</xdr:rowOff>
    </xdr:from>
    <xdr:to>
      <xdr:col>12</xdr:col>
      <xdr:colOff>561975</xdr:colOff>
      <xdr:row>79</xdr:row>
      <xdr:rowOff>2553</xdr:rowOff>
    </xdr:to>
    <xdr:sp macro="" textlink="">
      <xdr:nvSpPr>
        <xdr:cNvPr id="429" name="円/楕円 428"/>
        <xdr:cNvSpPr/>
      </xdr:nvSpPr>
      <xdr:spPr>
        <a:xfrm>
          <a:off x="8699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165130</xdr:rowOff>
    </xdr:from>
    <xdr:ext cx="469744" cy="259045"/>
    <xdr:sp macro="" textlink="">
      <xdr:nvSpPr>
        <xdr:cNvPr id="430" name="テキスト ボックス 429"/>
        <xdr:cNvSpPr txBox="1"/>
      </xdr:nvSpPr>
      <xdr:spPr>
        <a:xfrm>
          <a:off x="8515427"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71641</xdr:rowOff>
    </xdr:from>
    <xdr:to>
      <xdr:col>11</xdr:col>
      <xdr:colOff>358775</xdr:colOff>
      <xdr:row>79</xdr:row>
      <xdr:rowOff>1791</xdr:rowOff>
    </xdr:to>
    <xdr:sp macro="" textlink="">
      <xdr:nvSpPr>
        <xdr:cNvPr id="431" name="円/楕円 430"/>
        <xdr:cNvSpPr/>
      </xdr:nvSpPr>
      <xdr:spPr>
        <a:xfrm>
          <a:off x="7810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164368</xdr:rowOff>
    </xdr:from>
    <xdr:ext cx="469744" cy="259045"/>
    <xdr:sp macro="" textlink="">
      <xdr:nvSpPr>
        <xdr:cNvPr id="432" name="テキスト ボックス 431"/>
        <xdr:cNvSpPr txBox="1"/>
      </xdr:nvSpPr>
      <xdr:spPr>
        <a:xfrm>
          <a:off x="7626427" y="135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70726</xdr:rowOff>
    </xdr:from>
    <xdr:to>
      <xdr:col>10</xdr:col>
      <xdr:colOff>155575</xdr:colOff>
      <xdr:row>79</xdr:row>
      <xdr:rowOff>876</xdr:rowOff>
    </xdr:to>
    <xdr:sp macro="" textlink="">
      <xdr:nvSpPr>
        <xdr:cNvPr id="433" name="円/楕円 432"/>
        <xdr:cNvSpPr/>
      </xdr:nvSpPr>
      <xdr:spPr>
        <a:xfrm>
          <a:off x="6921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163453</xdr:rowOff>
    </xdr:from>
    <xdr:ext cx="469744" cy="259045"/>
    <xdr:sp macro="" textlink="">
      <xdr:nvSpPr>
        <xdr:cNvPr id="434" name="テキスト ボックス 433"/>
        <xdr:cNvSpPr txBox="1"/>
      </xdr:nvSpPr>
      <xdr:spPr>
        <a:xfrm>
          <a:off x="6737427" y="135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134579</xdr:rowOff>
    </xdr:from>
    <xdr:to>
      <xdr:col>15</xdr:col>
      <xdr:colOff>180975</xdr:colOff>
      <xdr:row>99</xdr:row>
      <xdr:rowOff>61908</xdr:rowOff>
    </xdr:to>
    <xdr:cxnSp macro="">
      <xdr:nvCxnSpPr>
        <xdr:cNvPr id="462" name="直線コネクタ 461"/>
        <xdr:cNvCxnSpPr/>
      </xdr:nvCxnSpPr>
      <xdr:spPr>
        <a:xfrm>
          <a:off x="9639300" y="16936679"/>
          <a:ext cx="8382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61519</xdr:rowOff>
    </xdr:from>
    <xdr:to>
      <xdr:col>14</xdr:col>
      <xdr:colOff>28575</xdr:colOff>
      <xdr:row>98</xdr:row>
      <xdr:rowOff>134579</xdr:rowOff>
    </xdr:to>
    <xdr:cxnSp macro="">
      <xdr:nvCxnSpPr>
        <xdr:cNvPr id="465" name="直線コネクタ 464"/>
        <xdr:cNvCxnSpPr/>
      </xdr:nvCxnSpPr>
      <xdr:spPr>
        <a:xfrm>
          <a:off x="8750300" y="16863619"/>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61519</xdr:rowOff>
    </xdr:from>
    <xdr:to>
      <xdr:col>12</xdr:col>
      <xdr:colOff>511175</xdr:colOff>
      <xdr:row>98</xdr:row>
      <xdr:rowOff>76744</xdr:rowOff>
    </xdr:to>
    <xdr:cxnSp macro="">
      <xdr:nvCxnSpPr>
        <xdr:cNvPr id="468" name="直線コネクタ 467"/>
        <xdr:cNvCxnSpPr/>
      </xdr:nvCxnSpPr>
      <xdr:spPr>
        <a:xfrm flipV="1">
          <a:off x="7861300" y="16863619"/>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76744</xdr:rowOff>
    </xdr:from>
    <xdr:to>
      <xdr:col>11</xdr:col>
      <xdr:colOff>307975</xdr:colOff>
      <xdr:row>98</xdr:row>
      <xdr:rowOff>110119</xdr:rowOff>
    </xdr:to>
    <xdr:cxnSp macro="">
      <xdr:nvCxnSpPr>
        <xdr:cNvPr id="471" name="直線コネクタ 470"/>
        <xdr:cNvCxnSpPr/>
      </xdr:nvCxnSpPr>
      <xdr:spPr>
        <a:xfrm flipV="1">
          <a:off x="6972300" y="1687884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11108</xdr:rowOff>
    </xdr:from>
    <xdr:to>
      <xdr:col>15</xdr:col>
      <xdr:colOff>231775</xdr:colOff>
      <xdr:row>99</xdr:row>
      <xdr:rowOff>112708</xdr:rowOff>
    </xdr:to>
    <xdr:sp macro="" textlink="">
      <xdr:nvSpPr>
        <xdr:cNvPr id="481" name="円/楕円 480"/>
        <xdr:cNvSpPr/>
      </xdr:nvSpPr>
      <xdr:spPr>
        <a:xfrm>
          <a:off x="10426700" y="169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97485</xdr:rowOff>
    </xdr:from>
    <xdr:ext cx="534377" cy="259045"/>
    <xdr:sp macro="" textlink="">
      <xdr:nvSpPr>
        <xdr:cNvPr id="482" name="土木費該当値テキスト"/>
        <xdr:cNvSpPr txBox="1"/>
      </xdr:nvSpPr>
      <xdr:spPr>
        <a:xfrm>
          <a:off x="10528300" y="168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83779</xdr:rowOff>
    </xdr:from>
    <xdr:to>
      <xdr:col>14</xdr:col>
      <xdr:colOff>79375</xdr:colOff>
      <xdr:row>99</xdr:row>
      <xdr:rowOff>13929</xdr:rowOff>
    </xdr:to>
    <xdr:sp macro="" textlink="">
      <xdr:nvSpPr>
        <xdr:cNvPr id="483" name="円/楕円 482"/>
        <xdr:cNvSpPr/>
      </xdr:nvSpPr>
      <xdr:spPr>
        <a:xfrm>
          <a:off x="9588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5056</xdr:rowOff>
    </xdr:from>
    <xdr:ext cx="534377" cy="259045"/>
    <xdr:sp macro="" textlink="">
      <xdr:nvSpPr>
        <xdr:cNvPr id="484" name="テキスト ボックス 483"/>
        <xdr:cNvSpPr txBox="1"/>
      </xdr:nvSpPr>
      <xdr:spPr>
        <a:xfrm>
          <a:off x="9372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10719</xdr:rowOff>
    </xdr:from>
    <xdr:to>
      <xdr:col>12</xdr:col>
      <xdr:colOff>561975</xdr:colOff>
      <xdr:row>98</xdr:row>
      <xdr:rowOff>112319</xdr:rowOff>
    </xdr:to>
    <xdr:sp macro="" textlink="">
      <xdr:nvSpPr>
        <xdr:cNvPr id="485" name="円/楕円 484"/>
        <xdr:cNvSpPr/>
      </xdr:nvSpPr>
      <xdr:spPr>
        <a:xfrm>
          <a:off x="8699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103446</xdr:rowOff>
    </xdr:from>
    <xdr:ext cx="534377" cy="259045"/>
    <xdr:sp macro="" textlink="">
      <xdr:nvSpPr>
        <xdr:cNvPr id="486" name="テキスト ボックス 485"/>
        <xdr:cNvSpPr txBox="1"/>
      </xdr:nvSpPr>
      <xdr:spPr>
        <a:xfrm>
          <a:off x="8483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25944</xdr:rowOff>
    </xdr:from>
    <xdr:to>
      <xdr:col>11</xdr:col>
      <xdr:colOff>358775</xdr:colOff>
      <xdr:row>98</xdr:row>
      <xdr:rowOff>127544</xdr:rowOff>
    </xdr:to>
    <xdr:sp macro="" textlink="">
      <xdr:nvSpPr>
        <xdr:cNvPr id="487" name="円/楕円 486"/>
        <xdr:cNvSpPr/>
      </xdr:nvSpPr>
      <xdr:spPr>
        <a:xfrm>
          <a:off x="7810500" y="168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118671</xdr:rowOff>
    </xdr:from>
    <xdr:ext cx="534377" cy="259045"/>
    <xdr:sp macro="" textlink="">
      <xdr:nvSpPr>
        <xdr:cNvPr id="488" name="テキスト ボックス 487"/>
        <xdr:cNvSpPr txBox="1"/>
      </xdr:nvSpPr>
      <xdr:spPr>
        <a:xfrm>
          <a:off x="7594111" y="169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59319</xdr:rowOff>
    </xdr:from>
    <xdr:to>
      <xdr:col>10</xdr:col>
      <xdr:colOff>155575</xdr:colOff>
      <xdr:row>98</xdr:row>
      <xdr:rowOff>160919</xdr:rowOff>
    </xdr:to>
    <xdr:sp macro="" textlink="">
      <xdr:nvSpPr>
        <xdr:cNvPr id="489" name="円/楕円 488"/>
        <xdr:cNvSpPr/>
      </xdr:nvSpPr>
      <xdr:spPr>
        <a:xfrm>
          <a:off x="6921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152046</xdr:rowOff>
    </xdr:from>
    <xdr:ext cx="534377" cy="259045"/>
    <xdr:sp macro="" textlink="">
      <xdr:nvSpPr>
        <xdr:cNvPr id="490" name="テキスト ボックス 489"/>
        <xdr:cNvSpPr txBox="1"/>
      </xdr:nvSpPr>
      <xdr:spPr>
        <a:xfrm>
          <a:off x="6705111" y="169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103886</xdr:rowOff>
    </xdr:from>
    <xdr:to>
      <xdr:col>23</xdr:col>
      <xdr:colOff>517525</xdr:colOff>
      <xdr:row>37</xdr:row>
      <xdr:rowOff>48260</xdr:rowOff>
    </xdr:to>
    <xdr:cxnSp macro="">
      <xdr:nvCxnSpPr>
        <xdr:cNvPr id="522" name="直線コネクタ 521"/>
        <xdr:cNvCxnSpPr/>
      </xdr:nvCxnSpPr>
      <xdr:spPr>
        <a:xfrm>
          <a:off x="15481300" y="627608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103886</xdr:rowOff>
    </xdr:from>
    <xdr:to>
      <xdr:col>22</xdr:col>
      <xdr:colOff>365125</xdr:colOff>
      <xdr:row>36</xdr:row>
      <xdr:rowOff>158532</xdr:rowOff>
    </xdr:to>
    <xdr:cxnSp macro="">
      <xdr:nvCxnSpPr>
        <xdr:cNvPr id="525" name="直線コネクタ 524"/>
        <xdr:cNvCxnSpPr/>
      </xdr:nvCxnSpPr>
      <xdr:spPr>
        <a:xfrm flipV="1">
          <a:off x="14592300" y="6276086"/>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42708</xdr:rowOff>
    </xdr:from>
    <xdr:to>
      <xdr:col>21</xdr:col>
      <xdr:colOff>161925</xdr:colOff>
      <xdr:row>36</xdr:row>
      <xdr:rowOff>158532</xdr:rowOff>
    </xdr:to>
    <xdr:cxnSp macro="">
      <xdr:nvCxnSpPr>
        <xdr:cNvPr id="528" name="直線コネクタ 527"/>
        <xdr:cNvCxnSpPr/>
      </xdr:nvCxnSpPr>
      <xdr:spPr>
        <a:xfrm>
          <a:off x="13703300" y="62149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32149</xdr:rowOff>
    </xdr:from>
    <xdr:to>
      <xdr:col>19</xdr:col>
      <xdr:colOff>644525</xdr:colOff>
      <xdr:row>36</xdr:row>
      <xdr:rowOff>42708</xdr:rowOff>
    </xdr:to>
    <xdr:cxnSp macro="">
      <xdr:nvCxnSpPr>
        <xdr:cNvPr id="531" name="直線コネクタ 530"/>
        <xdr:cNvCxnSpPr/>
      </xdr:nvCxnSpPr>
      <xdr:spPr>
        <a:xfrm>
          <a:off x="12814300" y="620434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168910</xdr:rowOff>
    </xdr:from>
    <xdr:to>
      <xdr:col>23</xdr:col>
      <xdr:colOff>568325</xdr:colOff>
      <xdr:row>37</xdr:row>
      <xdr:rowOff>99060</xdr:rowOff>
    </xdr:to>
    <xdr:sp macro="" textlink="">
      <xdr:nvSpPr>
        <xdr:cNvPr id="541" name="円/楕円 540"/>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147337</xdr:rowOff>
    </xdr:from>
    <xdr:ext cx="469744" cy="259045"/>
    <xdr:sp macro="" textlink="">
      <xdr:nvSpPr>
        <xdr:cNvPr id="542" name="消防費該当値テキスト"/>
        <xdr:cNvSpPr txBox="1"/>
      </xdr:nvSpPr>
      <xdr:spPr>
        <a:xfrm>
          <a:off x="16370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53086</xdr:rowOff>
    </xdr:from>
    <xdr:to>
      <xdr:col>22</xdr:col>
      <xdr:colOff>415925</xdr:colOff>
      <xdr:row>36</xdr:row>
      <xdr:rowOff>154686</xdr:rowOff>
    </xdr:to>
    <xdr:sp macro="" textlink="">
      <xdr:nvSpPr>
        <xdr:cNvPr id="543" name="円/楕円 542"/>
        <xdr:cNvSpPr/>
      </xdr:nvSpPr>
      <xdr:spPr>
        <a:xfrm>
          <a:off x="15430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145813</xdr:rowOff>
    </xdr:from>
    <xdr:ext cx="534377" cy="259045"/>
    <xdr:sp macro="" textlink="">
      <xdr:nvSpPr>
        <xdr:cNvPr id="544" name="テキスト ボックス 543"/>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107732</xdr:rowOff>
    </xdr:from>
    <xdr:to>
      <xdr:col>21</xdr:col>
      <xdr:colOff>212725</xdr:colOff>
      <xdr:row>37</xdr:row>
      <xdr:rowOff>37882</xdr:rowOff>
    </xdr:to>
    <xdr:sp macro="" textlink="">
      <xdr:nvSpPr>
        <xdr:cNvPr id="545" name="円/楕円 544"/>
        <xdr:cNvSpPr/>
      </xdr:nvSpPr>
      <xdr:spPr>
        <a:xfrm>
          <a:off x="14541500" y="62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29009</xdr:rowOff>
    </xdr:from>
    <xdr:ext cx="534377" cy="259045"/>
    <xdr:sp macro="" textlink="">
      <xdr:nvSpPr>
        <xdr:cNvPr id="546" name="テキスト ボックス 545"/>
        <xdr:cNvSpPr txBox="1"/>
      </xdr:nvSpPr>
      <xdr:spPr>
        <a:xfrm>
          <a:off x="14325111" y="63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163358</xdr:rowOff>
    </xdr:from>
    <xdr:to>
      <xdr:col>20</xdr:col>
      <xdr:colOff>9525</xdr:colOff>
      <xdr:row>36</xdr:row>
      <xdr:rowOff>93508</xdr:rowOff>
    </xdr:to>
    <xdr:sp macro="" textlink="">
      <xdr:nvSpPr>
        <xdr:cNvPr id="547" name="円/楕円 546"/>
        <xdr:cNvSpPr/>
      </xdr:nvSpPr>
      <xdr:spPr>
        <a:xfrm>
          <a:off x="13652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84635</xdr:rowOff>
    </xdr:from>
    <xdr:ext cx="534377" cy="259045"/>
    <xdr:sp macro="" textlink="">
      <xdr:nvSpPr>
        <xdr:cNvPr id="548" name="テキスト ボックス 547"/>
        <xdr:cNvSpPr txBox="1"/>
      </xdr:nvSpPr>
      <xdr:spPr>
        <a:xfrm>
          <a:off x="13436111" y="62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152799</xdr:rowOff>
    </xdr:from>
    <xdr:to>
      <xdr:col>18</xdr:col>
      <xdr:colOff>492125</xdr:colOff>
      <xdr:row>36</xdr:row>
      <xdr:rowOff>82949</xdr:rowOff>
    </xdr:to>
    <xdr:sp macro="" textlink="">
      <xdr:nvSpPr>
        <xdr:cNvPr id="549" name="円/楕円 548"/>
        <xdr:cNvSpPr/>
      </xdr:nvSpPr>
      <xdr:spPr>
        <a:xfrm>
          <a:off x="12763500" y="61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74076</xdr:rowOff>
    </xdr:from>
    <xdr:ext cx="534377" cy="259045"/>
    <xdr:sp macro="" textlink="">
      <xdr:nvSpPr>
        <xdr:cNvPr id="550" name="テキスト ボックス 549"/>
        <xdr:cNvSpPr txBox="1"/>
      </xdr:nvSpPr>
      <xdr:spPr>
        <a:xfrm>
          <a:off x="12547111" y="62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101638</xdr:rowOff>
    </xdr:from>
    <xdr:to>
      <xdr:col>23</xdr:col>
      <xdr:colOff>517525</xdr:colOff>
      <xdr:row>55</xdr:row>
      <xdr:rowOff>13764</xdr:rowOff>
    </xdr:to>
    <xdr:cxnSp macro="">
      <xdr:nvCxnSpPr>
        <xdr:cNvPr id="578" name="直線コネクタ 577"/>
        <xdr:cNvCxnSpPr/>
      </xdr:nvCxnSpPr>
      <xdr:spPr>
        <a:xfrm>
          <a:off x="15481300" y="9017038"/>
          <a:ext cx="8382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101638</xdr:rowOff>
    </xdr:from>
    <xdr:to>
      <xdr:col>22</xdr:col>
      <xdr:colOff>365125</xdr:colOff>
      <xdr:row>56</xdr:row>
      <xdr:rowOff>1443</xdr:rowOff>
    </xdr:to>
    <xdr:cxnSp macro="">
      <xdr:nvCxnSpPr>
        <xdr:cNvPr id="581" name="直線コネクタ 580"/>
        <xdr:cNvCxnSpPr/>
      </xdr:nvCxnSpPr>
      <xdr:spPr>
        <a:xfrm flipV="1">
          <a:off x="14592300" y="9017038"/>
          <a:ext cx="889000" cy="5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37676</xdr:rowOff>
    </xdr:from>
    <xdr:to>
      <xdr:col>21</xdr:col>
      <xdr:colOff>161925</xdr:colOff>
      <xdr:row>56</xdr:row>
      <xdr:rowOff>1443</xdr:rowOff>
    </xdr:to>
    <xdr:cxnSp macro="">
      <xdr:nvCxnSpPr>
        <xdr:cNvPr id="584" name="直線コネクタ 583"/>
        <xdr:cNvCxnSpPr/>
      </xdr:nvCxnSpPr>
      <xdr:spPr>
        <a:xfrm>
          <a:off x="13703300" y="9295976"/>
          <a:ext cx="889000" cy="30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37676</xdr:rowOff>
    </xdr:from>
    <xdr:to>
      <xdr:col>19</xdr:col>
      <xdr:colOff>644525</xdr:colOff>
      <xdr:row>55</xdr:row>
      <xdr:rowOff>60261</xdr:rowOff>
    </xdr:to>
    <xdr:cxnSp macro="">
      <xdr:nvCxnSpPr>
        <xdr:cNvPr id="587" name="直線コネクタ 586"/>
        <xdr:cNvCxnSpPr/>
      </xdr:nvCxnSpPr>
      <xdr:spPr>
        <a:xfrm flipV="1">
          <a:off x="12814300" y="9295976"/>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134414</xdr:rowOff>
    </xdr:from>
    <xdr:to>
      <xdr:col>23</xdr:col>
      <xdr:colOff>568325</xdr:colOff>
      <xdr:row>55</xdr:row>
      <xdr:rowOff>64564</xdr:rowOff>
    </xdr:to>
    <xdr:sp macro="" textlink="">
      <xdr:nvSpPr>
        <xdr:cNvPr id="597" name="円/楕円 596"/>
        <xdr:cNvSpPr/>
      </xdr:nvSpPr>
      <xdr:spPr>
        <a:xfrm>
          <a:off x="162687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157291</xdr:rowOff>
    </xdr:from>
    <xdr:ext cx="534377" cy="259045"/>
    <xdr:sp macro="" textlink="">
      <xdr:nvSpPr>
        <xdr:cNvPr id="598" name="教育費該当値テキスト"/>
        <xdr:cNvSpPr txBox="1"/>
      </xdr:nvSpPr>
      <xdr:spPr>
        <a:xfrm>
          <a:off x="16370300" y="92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50838</xdr:rowOff>
    </xdr:from>
    <xdr:to>
      <xdr:col>22</xdr:col>
      <xdr:colOff>415925</xdr:colOff>
      <xdr:row>52</xdr:row>
      <xdr:rowOff>152438</xdr:rowOff>
    </xdr:to>
    <xdr:sp macro="" textlink="">
      <xdr:nvSpPr>
        <xdr:cNvPr id="599" name="円/楕円 598"/>
        <xdr:cNvSpPr/>
      </xdr:nvSpPr>
      <xdr:spPr>
        <a:xfrm>
          <a:off x="15430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168965</xdr:rowOff>
    </xdr:from>
    <xdr:ext cx="534377" cy="259045"/>
    <xdr:sp macro="" textlink="">
      <xdr:nvSpPr>
        <xdr:cNvPr id="600" name="テキスト ボックス 599"/>
        <xdr:cNvSpPr txBox="1"/>
      </xdr:nvSpPr>
      <xdr:spPr>
        <a:xfrm>
          <a:off x="15214111" y="87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122093</xdr:rowOff>
    </xdr:from>
    <xdr:to>
      <xdr:col>21</xdr:col>
      <xdr:colOff>212725</xdr:colOff>
      <xdr:row>56</xdr:row>
      <xdr:rowOff>52243</xdr:rowOff>
    </xdr:to>
    <xdr:sp macro="" textlink="">
      <xdr:nvSpPr>
        <xdr:cNvPr id="601" name="円/楕円 600"/>
        <xdr:cNvSpPr/>
      </xdr:nvSpPr>
      <xdr:spPr>
        <a:xfrm>
          <a:off x="145415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68770</xdr:rowOff>
    </xdr:from>
    <xdr:ext cx="534377" cy="259045"/>
    <xdr:sp macro="" textlink="">
      <xdr:nvSpPr>
        <xdr:cNvPr id="602" name="テキスト ボックス 601"/>
        <xdr:cNvSpPr txBox="1"/>
      </xdr:nvSpPr>
      <xdr:spPr>
        <a:xfrm>
          <a:off x="14325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158326</xdr:rowOff>
    </xdr:from>
    <xdr:to>
      <xdr:col>20</xdr:col>
      <xdr:colOff>9525</xdr:colOff>
      <xdr:row>54</xdr:row>
      <xdr:rowOff>88476</xdr:rowOff>
    </xdr:to>
    <xdr:sp macro="" textlink="">
      <xdr:nvSpPr>
        <xdr:cNvPr id="603" name="円/楕円 602"/>
        <xdr:cNvSpPr/>
      </xdr:nvSpPr>
      <xdr:spPr>
        <a:xfrm>
          <a:off x="13652500" y="92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105003</xdr:rowOff>
    </xdr:from>
    <xdr:ext cx="534377" cy="259045"/>
    <xdr:sp macro="" textlink="">
      <xdr:nvSpPr>
        <xdr:cNvPr id="604" name="テキスト ボックス 603"/>
        <xdr:cNvSpPr txBox="1"/>
      </xdr:nvSpPr>
      <xdr:spPr>
        <a:xfrm>
          <a:off x="13436111" y="90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9461</xdr:rowOff>
    </xdr:from>
    <xdr:to>
      <xdr:col>18</xdr:col>
      <xdr:colOff>492125</xdr:colOff>
      <xdr:row>55</xdr:row>
      <xdr:rowOff>111061</xdr:rowOff>
    </xdr:to>
    <xdr:sp macro="" textlink="">
      <xdr:nvSpPr>
        <xdr:cNvPr id="605" name="円/楕円 604"/>
        <xdr:cNvSpPr/>
      </xdr:nvSpPr>
      <xdr:spPr>
        <a:xfrm>
          <a:off x="12763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127588</xdr:rowOff>
    </xdr:from>
    <xdr:ext cx="534377" cy="259045"/>
    <xdr:sp macro="" textlink="">
      <xdr:nvSpPr>
        <xdr:cNvPr id="606" name="テキスト ボックス 605"/>
        <xdr:cNvSpPr txBox="1"/>
      </xdr:nvSpPr>
      <xdr:spPr>
        <a:xfrm>
          <a:off x="12547111" y="9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139472</xdr:rowOff>
    </xdr:from>
    <xdr:to>
      <xdr:col>23</xdr:col>
      <xdr:colOff>517525</xdr:colOff>
      <xdr:row>78</xdr:row>
      <xdr:rowOff>139585</xdr:rowOff>
    </xdr:to>
    <xdr:cxnSp macro="">
      <xdr:nvCxnSpPr>
        <xdr:cNvPr id="633" name="直線コネクタ 632"/>
        <xdr:cNvCxnSpPr/>
      </xdr:nvCxnSpPr>
      <xdr:spPr>
        <a:xfrm flipV="1">
          <a:off x="15481300" y="13512572"/>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139517</xdr:rowOff>
    </xdr:from>
    <xdr:to>
      <xdr:col>22</xdr:col>
      <xdr:colOff>365125</xdr:colOff>
      <xdr:row>78</xdr:row>
      <xdr:rowOff>139585</xdr:rowOff>
    </xdr:to>
    <xdr:cxnSp macro="">
      <xdr:nvCxnSpPr>
        <xdr:cNvPr id="636" name="直線コネクタ 635"/>
        <xdr:cNvCxnSpPr/>
      </xdr:nvCxnSpPr>
      <xdr:spPr>
        <a:xfrm>
          <a:off x="14592300" y="1351261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134351</xdr:rowOff>
    </xdr:from>
    <xdr:to>
      <xdr:col>21</xdr:col>
      <xdr:colOff>161925</xdr:colOff>
      <xdr:row>78</xdr:row>
      <xdr:rowOff>139517</xdr:rowOff>
    </xdr:to>
    <xdr:cxnSp macro="">
      <xdr:nvCxnSpPr>
        <xdr:cNvPr id="639" name="直線コネクタ 638"/>
        <xdr:cNvCxnSpPr/>
      </xdr:nvCxnSpPr>
      <xdr:spPr>
        <a:xfrm>
          <a:off x="13703300" y="13507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125115</xdr:rowOff>
    </xdr:from>
    <xdr:to>
      <xdr:col>19</xdr:col>
      <xdr:colOff>644525</xdr:colOff>
      <xdr:row>78</xdr:row>
      <xdr:rowOff>134351</xdr:rowOff>
    </xdr:to>
    <xdr:cxnSp macro="">
      <xdr:nvCxnSpPr>
        <xdr:cNvPr id="642" name="直線コネクタ 641"/>
        <xdr:cNvCxnSpPr/>
      </xdr:nvCxnSpPr>
      <xdr:spPr>
        <a:xfrm>
          <a:off x="12814300" y="13498215"/>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88672</xdr:rowOff>
    </xdr:from>
    <xdr:to>
      <xdr:col>23</xdr:col>
      <xdr:colOff>568325</xdr:colOff>
      <xdr:row>79</xdr:row>
      <xdr:rowOff>18822</xdr:rowOff>
    </xdr:to>
    <xdr:sp macro="" textlink="">
      <xdr:nvSpPr>
        <xdr:cNvPr id="652" name="円/楕円 651"/>
        <xdr:cNvSpPr/>
      </xdr:nvSpPr>
      <xdr:spPr>
        <a:xfrm>
          <a:off x="16268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3599</xdr:rowOff>
    </xdr:from>
    <xdr:ext cx="313932" cy="259045"/>
    <xdr:sp macro="" textlink="">
      <xdr:nvSpPr>
        <xdr:cNvPr id="653" name="災害復旧費該当値テキスト"/>
        <xdr:cNvSpPr txBox="1"/>
      </xdr:nvSpPr>
      <xdr:spPr>
        <a:xfrm>
          <a:off x="16370300" y="13376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88785</xdr:rowOff>
    </xdr:from>
    <xdr:to>
      <xdr:col>22</xdr:col>
      <xdr:colOff>415925</xdr:colOff>
      <xdr:row>79</xdr:row>
      <xdr:rowOff>18935</xdr:rowOff>
    </xdr:to>
    <xdr:sp macro="" textlink="">
      <xdr:nvSpPr>
        <xdr:cNvPr id="654" name="円/楕円 653"/>
        <xdr:cNvSpPr/>
      </xdr:nvSpPr>
      <xdr:spPr>
        <a:xfrm>
          <a:off x="15430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10062</xdr:rowOff>
    </xdr:from>
    <xdr:ext cx="249299" cy="259045"/>
    <xdr:sp macro="" textlink="">
      <xdr:nvSpPr>
        <xdr:cNvPr id="655" name="テキスト ボックス 654"/>
        <xdr:cNvSpPr txBox="1"/>
      </xdr:nvSpPr>
      <xdr:spPr>
        <a:xfrm>
          <a:off x="15356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88717</xdr:rowOff>
    </xdr:from>
    <xdr:to>
      <xdr:col>21</xdr:col>
      <xdr:colOff>212725</xdr:colOff>
      <xdr:row>79</xdr:row>
      <xdr:rowOff>18867</xdr:rowOff>
    </xdr:to>
    <xdr:sp macro="" textlink="">
      <xdr:nvSpPr>
        <xdr:cNvPr id="656" name="円/楕円 655"/>
        <xdr:cNvSpPr/>
      </xdr:nvSpPr>
      <xdr:spPr>
        <a:xfrm>
          <a:off x="14541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9994</xdr:rowOff>
    </xdr:from>
    <xdr:ext cx="249299" cy="259045"/>
    <xdr:sp macro="" textlink="">
      <xdr:nvSpPr>
        <xdr:cNvPr id="657" name="テキスト ボックス 656"/>
        <xdr:cNvSpPr txBox="1"/>
      </xdr:nvSpPr>
      <xdr:spPr>
        <a:xfrm>
          <a:off x="14467649"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83551</xdr:rowOff>
    </xdr:from>
    <xdr:to>
      <xdr:col>20</xdr:col>
      <xdr:colOff>9525</xdr:colOff>
      <xdr:row>79</xdr:row>
      <xdr:rowOff>13701</xdr:rowOff>
    </xdr:to>
    <xdr:sp macro="" textlink="">
      <xdr:nvSpPr>
        <xdr:cNvPr id="658" name="円/楕円 657"/>
        <xdr:cNvSpPr/>
      </xdr:nvSpPr>
      <xdr:spPr>
        <a:xfrm>
          <a:off x="13652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4828</xdr:rowOff>
    </xdr:from>
    <xdr:ext cx="378565" cy="259045"/>
    <xdr:sp macro="" textlink="">
      <xdr:nvSpPr>
        <xdr:cNvPr id="659" name="テキスト ボックス 658"/>
        <xdr:cNvSpPr txBox="1"/>
      </xdr:nvSpPr>
      <xdr:spPr>
        <a:xfrm>
          <a:off x="13514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74315</xdr:rowOff>
    </xdr:from>
    <xdr:to>
      <xdr:col>18</xdr:col>
      <xdr:colOff>492125</xdr:colOff>
      <xdr:row>79</xdr:row>
      <xdr:rowOff>4465</xdr:rowOff>
    </xdr:to>
    <xdr:sp macro="" textlink="">
      <xdr:nvSpPr>
        <xdr:cNvPr id="660" name="円/楕円 659"/>
        <xdr:cNvSpPr/>
      </xdr:nvSpPr>
      <xdr:spPr>
        <a:xfrm>
          <a:off x="12763500" y="134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167042</xdr:rowOff>
    </xdr:from>
    <xdr:ext cx="378565" cy="259045"/>
    <xdr:sp macro="" textlink="">
      <xdr:nvSpPr>
        <xdr:cNvPr id="661" name="テキスト ボックス 660"/>
        <xdr:cNvSpPr txBox="1"/>
      </xdr:nvSpPr>
      <xdr:spPr>
        <a:xfrm>
          <a:off x="12625017" y="1354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72081</xdr:rowOff>
    </xdr:from>
    <xdr:to>
      <xdr:col>23</xdr:col>
      <xdr:colOff>517525</xdr:colOff>
      <xdr:row>97</xdr:row>
      <xdr:rowOff>88426</xdr:rowOff>
    </xdr:to>
    <xdr:cxnSp macro="">
      <xdr:nvCxnSpPr>
        <xdr:cNvPr id="689" name="直線コネクタ 688"/>
        <xdr:cNvCxnSpPr/>
      </xdr:nvCxnSpPr>
      <xdr:spPr>
        <a:xfrm>
          <a:off x="15481300" y="16702731"/>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54775</xdr:rowOff>
    </xdr:from>
    <xdr:to>
      <xdr:col>22</xdr:col>
      <xdr:colOff>365125</xdr:colOff>
      <xdr:row>97</xdr:row>
      <xdr:rowOff>72081</xdr:rowOff>
    </xdr:to>
    <xdr:cxnSp macro="">
      <xdr:nvCxnSpPr>
        <xdr:cNvPr id="692" name="直線コネクタ 691"/>
        <xdr:cNvCxnSpPr/>
      </xdr:nvCxnSpPr>
      <xdr:spPr>
        <a:xfrm>
          <a:off x="14592300" y="16685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47323</xdr:rowOff>
    </xdr:from>
    <xdr:to>
      <xdr:col>21</xdr:col>
      <xdr:colOff>161925</xdr:colOff>
      <xdr:row>97</xdr:row>
      <xdr:rowOff>54775</xdr:rowOff>
    </xdr:to>
    <xdr:cxnSp macro="">
      <xdr:nvCxnSpPr>
        <xdr:cNvPr id="695" name="直線コネクタ 694"/>
        <xdr:cNvCxnSpPr/>
      </xdr:nvCxnSpPr>
      <xdr:spPr>
        <a:xfrm>
          <a:off x="13703300" y="1667797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43687</xdr:rowOff>
    </xdr:from>
    <xdr:to>
      <xdr:col>19</xdr:col>
      <xdr:colOff>644525</xdr:colOff>
      <xdr:row>97</xdr:row>
      <xdr:rowOff>47323</xdr:rowOff>
    </xdr:to>
    <xdr:cxnSp macro="">
      <xdr:nvCxnSpPr>
        <xdr:cNvPr id="698" name="直線コネクタ 697"/>
        <xdr:cNvCxnSpPr/>
      </xdr:nvCxnSpPr>
      <xdr:spPr>
        <a:xfrm>
          <a:off x="12814300" y="166743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37626</xdr:rowOff>
    </xdr:from>
    <xdr:to>
      <xdr:col>23</xdr:col>
      <xdr:colOff>568325</xdr:colOff>
      <xdr:row>97</xdr:row>
      <xdr:rowOff>139226</xdr:rowOff>
    </xdr:to>
    <xdr:sp macro="" textlink="">
      <xdr:nvSpPr>
        <xdr:cNvPr id="708" name="円/楕円 707"/>
        <xdr:cNvSpPr/>
      </xdr:nvSpPr>
      <xdr:spPr>
        <a:xfrm>
          <a:off x="162687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60503</xdr:rowOff>
    </xdr:from>
    <xdr:ext cx="534377" cy="259045"/>
    <xdr:sp macro="" textlink="">
      <xdr:nvSpPr>
        <xdr:cNvPr id="709" name="公債費該当値テキスト"/>
        <xdr:cNvSpPr txBox="1"/>
      </xdr:nvSpPr>
      <xdr:spPr>
        <a:xfrm>
          <a:off x="16370300" y="165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21281</xdr:rowOff>
    </xdr:from>
    <xdr:to>
      <xdr:col>22</xdr:col>
      <xdr:colOff>415925</xdr:colOff>
      <xdr:row>97</xdr:row>
      <xdr:rowOff>122881</xdr:rowOff>
    </xdr:to>
    <xdr:sp macro="" textlink="">
      <xdr:nvSpPr>
        <xdr:cNvPr id="710" name="円/楕円 709"/>
        <xdr:cNvSpPr/>
      </xdr:nvSpPr>
      <xdr:spPr>
        <a:xfrm>
          <a:off x="1543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114008</xdr:rowOff>
    </xdr:from>
    <xdr:ext cx="534377" cy="259045"/>
    <xdr:sp macro="" textlink="">
      <xdr:nvSpPr>
        <xdr:cNvPr id="711" name="テキスト ボックス 710"/>
        <xdr:cNvSpPr txBox="1"/>
      </xdr:nvSpPr>
      <xdr:spPr>
        <a:xfrm>
          <a:off x="15214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3975</xdr:rowOff>
    </xdr:from>
    <xdr:to>
      <xdr:col>21</xdr:col>
      <xdr:colOff>212725</xdr:colOff>
      <xdr:row>97</xdr:row>
      <xdr:rowOff>105575</xdr:rowOff>
    </xdr:to>
    <xdr:sp macro="" textlink="">
      <xdr:nvSpPr>
        <xdr:cNvPr id="712" name="円/楕円 711"/>
        <xdr:cNvSpPr/>
      </xdr:nvSpPr>
      <xdr:spPr>
        <a:xfrm>
          <a:off x="14541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96702</xdr:rowOff>
    </xdr:from>
    <xdr:ext cx="534377" cy="259045"/>
    <xdr:sp macro="" textlink="">
      <xdr:nvSpPr>
        <xdr:cNvPr id="713" name="テキスト ボックス 712"/>
        <xdr:cNvSpPr txBox="1"/>
      </xdr:nvSpPr>
      <xdr:spPr>
        <a:xfrm>
          <a:off x="14325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167973</xdr:rowOff>
    </xdr:from>
    <xdr:to>
      <xdr:col>20</xdr:col>
      <xdr:colOff>9525</xdr:colOff>
      <xdr:row>97</xdr:row>
      <xdr:rowOff>98123</xdr:rowOff>
    </xdr:to>
    <xdr:sp macro="" textlink="">
      <xdr:nvSpPr>
        <xdr:cNvPr id="714" name="円/楕円 713"/>
        <xdr:cNvSpPr/>
      </xdr:nvSpPr>
      <xdr:spPr>
        <a:xfrm>
          <a:off x="13652500" y="166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89250</xdr:rowOff>
    </xdr:from>
    <xdr:ext cx="534377" cy="259045"/>
    <xdr:sp macro="" textlink="">
      <xdr:nvSpPr>
        <xdr:cNvPr id="715" name="テキスト ボックス 714"/>
        <xdr:cNvSpPr txBox="1"/>
      </xdr:nvSpPr>
      <xdr:spPr>
        <a:xfrm>
          <a:off x="13436111" y="167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164337</xdr:rowOff>
    </xdr:from>
    <xdr:to>
      <xdr:col>18</xdr:col>
      <xdr:colOff>492125</xdr:colOff>
      <xdr:row>97</xdr:row>
      <xdr:rowOff>94487</xdr:rowOff>
    </xdr:to>
    <xdr:sp macro="" textlink="">
      <xdr:nvSpPr>
        <xdr:cNvPr id="716" name="円/楕円 715"/>
        <xdr:cNvSpPr/>
      </xdr:nvSpPr>
      <xdr:spPr>
        <a:xfrm>
          <a:off x="12763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85614</xdr:rowOff>
    </xdr:from>
    <xdr:ext cx="534377" cy="259045"/>
    <xdr:sp macro="" textlink="">
      <xdr:nvSpPr>
        <xdr:cNvPr id="717" name="テキスト ボックス 716"/>
        <xdr:cNvSpPr txBox="1"/>
      </xdr:nvSpPr>
      <xdr:spPr>
        <a:xfrm>
          <a:off x="12547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教育費においては平成</a:t>
          </a:r>
          <a:r>
            <a:rPr kumimoji="1" lang="en-US" altLang="ja-JP" sz="1300">
              <a:latin typeface="ＭＳ Ｐゴシック"/>
            </a:rPr>
            <a:t>26</a:t>
          </a:r>
          <a:r>
            <a:rPr kumimoji="1" lang="ja-JP" altLang="en-US" sz="1300">
              <a:latin typeface="ＭＳ Ｐゴシック"/>
            </a:rPr>
            <a:t>年度に小学校校舎改築などの大規模整備事業があったため高くなっているが、平成</a:t>
          </a:r>
          <a:r>
            <a:rPr kumimoji="1" lang="en-US" altLang="ja-JP" sz="1300">
              <a:latin typeface="ＭＳ Ｐゴシック"/>
            </a:rPr>
            <a:t>27</a:t>
          </a:r>
          <a:r>
            <a:rPr kumimoji="1" lang="ja-JP" altLang="en-US" sz="1300">
              <a:latin typeface="ＭＳ Ｐゴシック"/>
            </a:rPr>
            <a:t>年度は当事業の完了に伴い、住民一人当たり</a:t>
          </a:r>
          <a:r>
            <a:rPr kumimoji="1" lang="en-US" altLang="ja-JP" sz="1300">
              <a:latin typeface="ＭＳ Ｐゴシック"/>
            </a:rPr>
            <a:t>48,009</a:t>
          </a:r>
          <a:r>
            <a:rPr kumimoji="1" lang="ja-JP" altLang="en-US" sz="1300">
              <a:latin typeface="ＭＳ Ｐゴシック"/>
            </a:rPr>
            <a:t>円となり、前年度と比較し</a:t>
          </a:r>
          <a:r>
            <a:rPr kumimoji="1" lang="en-US" altLang="ja-JP" sz="1300">
              <a:latin typeface="ＭＳ Ｐゴシック"/>
            </a:rPr>
            <a:t>18,656</a:t>
          </a:r>
          <a:r>
            <a:rPr kumimoji="1" lang="ja-JP" altLang="en-US" sz="1300">
              <a:latin typeface="ＭＳ Ｐゴシック"/>
            </a:rPr>
            <a:t>円減少した。また、衛生費においては、平成</a:t>
          </a:r>
          <a:r>
            <a:rPr kumimoji="1" lang="en-US" altLang="ja-JP" sz="1300">
              <a:latin typeface="ＭＳ Ｐゴシック"/>
            </a:rPr>
            <a:t>26</a:t>
          </a:r>
          <a:r>
            <a:rPr kumimoji="1" lang="ja-JP" altLang="en-US" sz="1300">
              <a:latin typeface="ＭＳ Ｐゴシック"/>
            </a:rPr>
            <a:t>年度以降類似団体と比較し高い水準となっているが、平成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年度までの継続費を設定し、焼却炉施設に係る大規模整備事業を行っているためである。全国及び千葉県平均と比較しても低い水準である土木費は、住民一人当たり</a:t>
          </a:r>
          <a:r>
            <a:rPr kumimoji="1" lang="en-US" altLang="ja-JP" sz="1300">
              <a:latin typeface="ＭＳ Ｐゴシック"/>
            </a:rPr>
            <a:t>15,903</a:t>
          </a:r>
          <a:r>
            <a:rPr kumimoji="1" lang="ja-JP" altLang="en-US" sz="1300">
              <a:latin typeface="ＭＳ Ｐゴシック"/>
            </a:rPr>
            <a:t>円であり、類似団体と比較しても最下位となっている。消防費に関しても土木費同様で、類似団体、全国及び千葉県平均と比較し低く、住民一人当たり</a:t>
          </a:r>
          <a:r>
            <a:rPr kumimoji="1" lang="en-US" altLang="ja-JP" sz="1300">
              <a:latin typeface="ＭＳ Ｐゴシック"/>
            </a:rPr>
            <a:t>9,615</a:t>
          </a:r>
          <a:r>
            <a:rPr kumimoji="1" lang="ja-JP" altLang="en-US" sz="1300">
              <a:latin typeface="ＭＳ Ｐゴシック"/>
            </a:rPr>
            <a:t>円となっている。なお、全体的な傾向として、その年度における特殊要因を除けば、他団体と比較して、大きく乖離している点は見受けられず、ほぼ標準的な財政運営を行えていると言える。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年度決算においては前年度と比較して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4.80</a:t>
          </a:r>
          <a:r>
            <a:rPr kumimoji="1" lang="ja-JP" altLang="en-US" sz="1200">
              <a:latin typeface="ＭＳ ゴシック" pitchFamily="49" charset="-128"/>
              <a:ea typeface="ＭＳ ゴシック" pitchFamily="49" charset="-128"/>
            </a:rPr>
            <a:t>％となった。実質単年度収支については，財政調整基金の取崩しを行わなかったこと及び墓地事業特別会計の繰上げ償還を行ったこと等により，赤字が解消された。また、財政調整基金の標準財政規模比は</a:t>
          </a:r>
          <a:r>
            <a:rPr kumimoji="1" lang="en-US" altLang="ja-JP" sz="1200">
              <a:latin typeface="ＭＳ ゴシック" pitchFamily="49" charset="-128"/>
              <a:ea typeface="ＭＳ ゴシック" pitchFamily="49" charset="-128"/>
            </a:rPr>
            <a:t>7.09</a:t>
          </a:r>
          <a:r>
            <a:rPr kumimoji="1" lang="ja-JP" altLang="en-US" sz="1200">
              <a:latin typeface="ＭＳ ゴシック" pitchFamily="49" charset="-128"/>
              <a:ea typeface="ＭＳ ゴシック" pitchFamily="49" charset="-128"/>
            </a:rPr>
            <a:t>％となり、「第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次行財政改革大綱前期推進計画」に掲げた数値目標である標準財政規模の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以上の基金残高を確保できた。今後についても「財政運営の基本的計画」に掲げた目標値である平成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年度末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％以上の残高の確保を目指していく。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墓地事業特別会計ともに減少した。決算規模としては，一般会計では歳入歳出とも大幅な減となり，減少額では，歳入が歳出を上回った。墓地事業特別会計では歳入歳出ともに増となり，増加額では，歳出が歳入をわずかに上回っている。公営事業会計（公営企業会計除く）の全会計で，歳入，歳出ともに増加しており，実質収支額としては，介護保険事業特別会計では，歳入の増加額が歳出の増加額を上回ったため増加しているが，国民健康保険事業特別会計及び後期高齢者医療特別会計では，歳出の増加額が歳入の増加額を上回ったため，実質収支額が減少し，全体としても実質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分子は元利償還金が減となったが，控除額である災害復旧費等に係る基準財政需要額の減等により微増し、実質公債費比率は前年度に比べ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一般会計等に係る地方債の現在高を除く全ての要素が減少し，特に退職手当負担見込額の減少幅が大きい。充当可能財源等は，充当可能基金，充当可能特定歳入及び基準財政需要額参入見込額の全ての要素が大きく増加している。その結果，前年度と比べ、分子は減少し，分母である標準財政規模などが増加したため、将来負担比率は前年度に比べ</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AM16" sqref="AM16:AT1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57860696</v>
      </c>
      <c r="BO4" s="409"/>
      <c r="BP4" s="409"/>
      <c r="BQ4" s="409"/>
      <c r="BR4" s="409"/>
      <c r="BS4" s="409"/>
      <c r="BT4" s="409"/>
      <c r="BU4" s="410"/>
      <c r="BV4" s="408">
        <v>63121800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56237237</v>
      </c>
      <c r="BO5" s="414"/>
      <c r="BP5" s="414"/>
      <c r="BQ5" s="414"/>
      <c r="BR5" s="414"/>
      <c r="BS5" s="414"/>
      <c r="BT5" s="414"/>
      <c r="BU5" s="415"/>
      <c r="BV5" s="413">
        <v>61021920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v>
      </c>
      <c r="CU5" s="384"/>
      <c r="CV5" s="384"/>
      <c r="CW5" s="384"/>
      <c r="CX5" s="384"/>
      <c r="CY5" s="384"/>
      <c r="CZ5" s="384"/>
      <c r="DA5" s="385"/>
      <c r="DB5" s="383">
        <v>94.9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1623459</v>
      </c>
      <c r="BO6" s="414"/>
      <c r="BP6" s="414"/>
      <c r="BQ6" s="414"/>
      <c r="BR6" s="414"/>
      <c r="BS6" s="414"/>
      <c r="BT6" s="414"/>
      <c r="BU6" s="415"/>
      <c r="BV6" s="413">
        <v>2099880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98.5</v>
      </c>
      <c r="CU6" s="560"/>
      <c r="CV6" s="560"/>
      <c r="CW6" s="560"/>
      <c r="CX6" s="560"/>
      <c r="CY6" s="560"/>
      <c r="CZ6" s="560"/>
      <c r="DA6" s="561"/>
      <c r="DB6" s="559">
        <v>102.2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92722</v>
      </c>
      <c r="BO7" s="414"/>
      <c r="BP7" s="414"/>
      <c r="BQ7" s="414"/>
      <c r="BR7" s="414"/>
      <c r="BS7" s="414"/>
      <c r="BT7" s="414"/>
      <c r="BU7" s="415"/>
      <c r="BV7" s="413">
        <v>178884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31889136</v>
      </c>
      <c r="CU7" s="414"/>
      <c r="CV7" s="414"/>
      <c r="CW7" s="414"/>
      <c r="CX7" s="414"/>
      <c r="CY7" s="414"/>
      <c r="CZ7" s="414"/>
      <c r="DA7" s="415"/>
      <c r="DB7" s="413">
        <v>31443930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1530737</v>
      </c>
      <c r="BO8" s="414"/>
      <c r="BP8" s="414"/>
      <c r="BQ8" s="414"/>
      <c r="BR8" s="414"/>
      <c r="BS8" s="414"/>
      <c r="BT8" s="414"/>
      <c r="BU8" s="415"/>
      <c r="BV8" s="413">
        <v>1920996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0.93</v>
      </c>
      <c r="CU8" s="523"/>
      <c r="CV8" s="523"/>
      <c r="CW8" s="523"/>
      <c r="CX8" s="523"/>
      <c r="CY8" s="523"/>
      <c r="CZ8" s="523"/>
      <c r="DA8" s="524"/>
      <c r="DB8" s="522">
        <v>0.92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193152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-390259</v>
      </c>
      <c r="BO9" s="414"/>
      <c r="BP9" s="414"/>
      <c r="BQ9" s="414"/>
      <c r="BR9" s="414"/>
      <c r="BS9" s="414"/>
      <c r="BT9" s="414"/>
      <c r="BU9" s="415"/>
      <c r="BV9" s="413">
        <v>-324815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14.4</v>
      </c>
      <c r="CU9" s="384"/>
      <c r="CV9" s="384"/>
      <c r="CW9" s="384"/>
      <c r="CX9" s="384"/>
      <c r="CY9" s="384"/>
      <c r="CZ9" s="384"/>
      <c r="DA9" s="385"/>
      <c r="DB9" s="383">
        <v>14.8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189781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156354</v>
      </c>
      <c r="BO10" s="414"/>
      <c r="BP10" s="414"/>
      <c r="BQ10" s="414"/>
      <c r="BR10" s="414"/>
      <c r="BS10" s="414"/>
      <c r="BT10" s="414"/>
      <c r="BU10" s="415"/>
      <c r="BV10" s="413">
        <v>2064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265790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195173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2443808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191114</v>
      </c>
      <c r="S13" s="515"/>
      <c r="T13" s="515"/>
      <c r="U13" s="515"/>
      <c r="V13" s="516"/>
      <c r="W13" s="502" t="s">
        <v>120</v>
      </c>
      <c r="X13" s="426"/>
      <c r="Y13" s="426"/>
      <c r="Z13" s="426"/>
      <c r="AA13" s="426"/>
      <c r="AB13" s="427"/>
      <c r="AC13" s="389">
        <v>1046</v>
      </c>
      <c r="AD13" s="390"/>
      <c r="AE13" s="390"/>
      <c r="AF13" s="390"/>
      <c r="AG13" s="391"/>
      <c r="AH13" s="389">
        <v>1449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31885</v>
      </c>
      <c r="BO13" s="414"/>
      <c r="BP13" s="414"/>
      <c r="BQ13" s="414"/>
      <c r="BR13" s="414"/>
      <c r="BS13" s="414"/>
      <c r="BT13" s="414"/>
      <c r="BU13" s="415"/>
      <c r="BV13" s="413">
        <v>-2766559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9.8000000000000007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194101</v>
      </c>
      <c r="S14" s="515"/>
      <c r="T14" s="515"/>
      <c r="U14" s="515"/>
      <c r="V14" s="516"/>
      <c r="W14" s="517"/>
      <c r="X14" s="429"/>
      <c r="Y14" s="429"/>
      <c r="Z14" s="429"/>
      <c r="AA14" s="429"/>
      <c r="AB14" s="430"/>
      <c r="AC14" s="507">
        <v>1.3</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51.1</v>
      </c>
      <c r="CU14" s="486"/>
      <c r="CV14" s="486"/>
      <c r="CW14" s="486"/>
      <c r="CX14" s="486"/>
      <c r="CY14" s="486"/>
      <c r="CZ14" s="486"/>
      <c r="DA14" s="487"/>
      <c r="DB14" s="518">
        <v>73.8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190381</v>
      </c>
      <c r="S15" s="515"/>
      <c r="T15" s="515"/>
      <c r="U15" s="515"/>
      <c r="V15" s="516"/>
      <c r="W15" s="502" t="s">
        <v>127</v>
      </c>
      <c r="X15" s="426"/>
      <c r="Y15" s="426"/>
      <c r="Z15" s="426"/>
      <c r="AA15" s="426"/>
      <c r="AB15" s="427"/>
      <c r="AC15" s="389">
        <v>16585</v>
      </c>
      <c r="AD15" s="390"/>
      <c r="AE15" s="390"/>
      <c r="AF15" s="390"/>
      <c r="AG15" s="391"/>
      <c r="AH15" s="389">
        <v>18994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22184621</v>
      </c>
      <c r="BO15" s="409"/>
      <c r="BP15" s="409"/>
      <c r="BQ15" s="409"/>
      <c r="BR15" s="409"/>
      <c r="BS15" s="409"/>
      <c r="BT15" s="409"/>
      <c r="BU15" s="410"/>
      <c r="BV15" s="408">
        <v>21348402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20.5</v>
      </c>
      <c r="AD16" s="508"/>
      <c r="AE16" s="508"/>
      <c r="AF16" s="508"/>
      <c r="AG16" s="509"/>
      <c r="AH16" s="507">
        <v>22.1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23726029</v>
      </c>
      <c r="BO16" s="414"/>
      <c r="BP16" s="414"/>
      <c r="BQ16" s="414"/>
      <c r="BR16" s="414"/>
      <c r="BS16" s="414"/>
      <c r="BT16" s="414"/>
      <c r="BU16" s="415"/>
      <c r="BV16" s="413">
        <v>22954647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63128</v>
      </c>
      <c r="AD17" s="390"/>
      <c r="AE17" s="390"/>
      <c r="AF17" s="390"/>
      <c r="AG17" s="391"/>
      <c r="AH17" s="389">
        <v>63721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28439859</v>
      </c>
      <c r="BO17" s="414"/>
      <c r="BP17" s="414"/>
      <c r="BQ17" s="414"/>
      <c r="BR17" s="414"/>
      <c r="BS17" s="414"/>
      <c r="BT17" s="414"/>
      <c r="BU17" s="415"/>
      <c r="BV17" s="413">
        <v>27616326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51.39</v>
      </c>
      <c r="M18" s="478"/>
      <c r="N18" s="478"/>
      <c r="O18" s="478"/>
      <c r="P18" s="478"/>
      <c r="Q18" s="478"/>
      <c r="R18" s="479"/>
      <c r="S18" s="479"/>
      <c r="T18" s="479"/>
      <c r="U18" s="479"/>
      <c r="V18" s="480"/>
      <c r="W18" s="494"/>
      <c r="X18" s="495"/>
      <c r="Y18" s="495"/>
      <c r="Z18" s="495"/>
      <c r="AA18" s="495"/>
      <c r="AB18" s="503"/>
      <c r="AC18" s="377">
        <v>78.2</v>
      </c>
      <c r="AD18" s="378"/>
      <c r="AE18" s="378"/>
      <c r="AF18" s="378"/>
      <c r="AG18" s="481"/>
      <c r="AH18" s="377">
        <v>74.3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31585261</v>
      </c>
      <c r="BO18" s="414"/>
      <c r="BP18" s="414"/>
      <c r="BQ18" s="414"/>
      <c r="BR18" s="414"/>
      <c r="BS18" s="414"/>
      <c r="BT18" s="414"/>
      <c r="BU18" s="415"/>
      <c r="BV18" s="413">
        <v>31150428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3759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38046154</v>
      </c>
      <c r="BO19" s="414"/>
      <c r="BP19" s="414"/>
      <c r="BQ19" s="414"/>
      <c r="BR19" s="414"/>
      <c r="BS19" s="414"/>
      <c r="BT19" s="414"/>
      <c r="BU19" s="415"/>
      <c r="BV19" s="413">
        <v>39323044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78358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57256348</v>
      </c>
      <c r="BO23" s="414"/>
      <c r="BP23" s="414"/>
      <c r="BQ23" s="414"/>
      <c r="BR23" s="414"/>
      <c r="BS23" s="414"/>
      <c r="BT23" s="414"/>
      <c r="BU23" s="415"/>
      <c r="BV23" s="413">
        <v>56786902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6859</v>
      </c>
      <c r="R24" s="390"/>
      <c r="S24" s="390"/>
      <c r="T24" s="390"/>
      <c r="U24" s="390"/>
      <c r="V24" s="391"/>
      <c r="W24" s="455"/>
      <c r="X24" s="446"/>
      <c r="Y24" s="447"/>
      <c r="Z24" s="386" t="s">
        <v>151</v>
      </c>
      <c r="AA24" s="387"/>
      <c r="AB24" s="387"/>
      <c r="AC24" s="387"/>
      <c r="AD24" s="387"/>
      <c r="AE24" s="387"/>
      <c r="AF24" s="387"/>
      <c r="AG24" s="388"/>
      <c r="AH24" s="389">
        <v>1161</v>
      </c>
      <c r="AI24" s="390"/>
      <c r="AJ24" s="390"/>
      <c r="AK24" s="390"/>
      <c r="AL24" s="391"/>
      <c r="AM24" s="389">
        <v>3514347</v>
      </c>
      <c r="AN24" s="390"/>
      <c r="AO24" s="390"/>
      <c r="AP24" s="390"/>
      <c r="AQ24" s="390"/>
      <c r="AR24" s="391"/>
      <c r="AS24" s="389">
        <v>3027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47249140</v>
      </c>
      <c r="BO24" s="414"/>
      <c r="BP24" s="414"/>
      <c r="BQ24" s="414"/>
      <c r="BR24" s="414"/>
      <c r="BS24" s="414"/>
      <c r="BT24" s="414"/>
      <c r="BU24" s="415"/>
      <c r="BV24" s="413">
        <v>45384202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6834</v>
      </c>
      <c r="R25" s="390"/>
      <c r="S25" s="390"/>
      <c r="T25" s="390"/>
      <c r="U25" s="390"/>
      <c r="V25" s="391"/>
      <c r="W25" s="455"/>
      <c r="X25" s="446"/>
      <c r="Y25" s="447"/>
      <c r="Z25" s="386" t="s">
        <v>154</v>
      </c>
      <c r="AA25" s="387"/>
      <c r="AB25" s="387"/>
      <c r="AC25" s="387"/>
      <c r="AD25" s="387"/>
      <c r="AE25" s="387"/>
      <c r="AF25" s="387"/>
      <c r="AG25" s="388"/>
      <c r="AH25" s="389">
        <v>210</v>
      </c>
      <c r="AI25" s="390"/>
      <c r="AJ25" s="390"/>
      <c r="AK25" s="390"/>
      <c r="AL25" s="391"/>
      <c r="AM25" s="389">
        <v>639660</v>
      </c>
      <c r="AN25" s="390"/>
      <c r="AO25" s="390"/>
      <c r="AP25" s="390"/>
      <c r="AQ25" s="390"/>
      <c r="AR25" s="391"/>
      <c r="AS25" s="389">
        <v>3046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15989120</v>
      </c>
      <c r="BO25" s="409"/>
      <c r="BP25" s="409"/>
      <c r="BQ25" s="409"/>
      <c r="BR25" s="409"/>
      <c r="BS25" s="409"/>
      <c r="BT25" s="409"/>
      <c r="BU25" s="410"/>
      <c r="BV25" s="408">
        <v>16034978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6817</v>
      </c>
      <c r="R26" s="390"/>
      <c r="S26" s="390"/>
      <c r="T26" s="390"/>
      <c r="U26" s="390"/>
      <c r="V26" s="391"/>
      <c r="W26" s="455"/>
      <c r="X26" s="446"/>
      <c r="Y26" s="447"/>
      <c r="Z26" s="386" t="s">
        <v>157</v>
      </c>
      <c r="AA26" s="468"/>
      <c r="AB26" s="468"/>
      <c r="AC26" s="468"/>
      <c r="AD26" s="468"/>
      <c r="AE26" s="468"/>
      <c r="AF26" s="468"/>
      <c r="AG26" s="469"/>
      <c r="AH26" s="389">
        <v>51</v>
      </c>
      <c r="AI26" s="390"/>
      <c r="AJ26" s="390"/>
      <c r="AK26" s="390"/>
      <c r="AL26" s="391"/>
      <c r="AM26" s="389">
        <v>184110</v>
      </c>
      <c r="AN26" s="390"/>
      <c r="AO26" s="390"/>
      <c r="AP26" s="390"/>
      <c r="AQ26" s="390"/>
      <c r="AR26" s="391"/>
      <c r="AS26" s="389">
        <v>3610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5200</v>
      </c>
      <c r="R27" s="390"/>
      <c r="S27" s="390"/>
      <c r="T27" s="390"/>
      <c r="U27" s="390"/>
      <c r="V27" s="391"/>
      <c r="W27" s="455"/>
      <c r="X27" s="446"/>
      <c r="Y27" s="447"/>
      <c r="Z27" s="386" t="s">
        <v>160</v>
      </c>
      <c r="AA27" s="387"/>
      <c r="AB27" s="387"/>
      <c r="AC27" s="387"/>
      <c r="AD27" s="387"/>
      <c r="AE27" s="387"/>
      <c r="AF27" s="387"/>
      <c r="AG27" s="388"/>
      <c r="AH27" s="389">
        <v>28</v>
      </c>
      <c r="AI27" s="390"/>
      <c r="AJ27" s="390"/>
      <c r="AK27" s="390"/>
      <c r="AL27" s="391"/>
      <c r="AM27" s="389">
        <v>107520</v>
      </c>
      <c r="AN27" s="390"/>
      <c r="AO27" s="390"/>
      <c r="AP27" s="390"/>
      <c r="AQ27" s="390"/>
      <c r="AR27" s="391"/>
      <c r="AS27" s="389">
        <v>3840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913584</v>
      </c>
      <c r="BO27" s="417"/>
      <c r="BP27" s="417"/>
      <c r="BQ27" s="417"/>
      <c r="BR27" s="417"/>
      <c r="BS27" s="417"/>
      <c r="BT27" s="417"/>
      <c r="BU27" s="418"/>
      <c r="BV27" s="416">
        <v>883039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4800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2259556</v>
      </c>
      <c r="BO28" s="409"/>
      <c r="BP28" s="409"/>
      <c r="BQ28" s="409"/>
      <c r="BR28" s="409"/>
      <c r="BS28" s="409"/>
      <c r="BT28" s="409"/>
      <c r="BU28" s="410"/>
      <c r="BV28" s="408">
        <v>1133202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26</v>
      </c>
      <c r="M29" s="390"/>
      <c r="N29" s="390"/>
      <c r="O29" s="390"/>
      <c r="P29" s="391"/>
      <c r="Q29" s="389">
        <v>4600</v>
      </c>
      <c r="R29" s="390"/>
      <c r="S29" s="390"/>
      <c r="T29" s="390"/>
      <c r="U29" s="390"/>
      <c r="V29" s="391"/>
      <c r="W29" s="456"/>
      <c r="X29" s="457"/>
      <c r="Y29" s="458"/>
      <c r="Z29" s="386" t="s">
        <v>167</v>
      </c>
      <c r="AA29" s="387"/>
      <c r="AB29" s="387"/>
      <c r="AC29" s="387"/>
      <c r="AD29" s="387"/>
      <c r="AE29" s="387"/>
      <c r="AF29" s="387"/>
      <c r="AG29" s="388"/>
      <c r="AH29" s="389">
        <v>1189</v>
      </c>
      <c r="AI29" s="390"/>
      <c r="AJ29" s="390"/>
      <c r="AK29" s="390"/>
      <c r="AL29" s="391"/>
      <c r="AM29" s="389">
        <v>3621867</v>
      </c>
      <c r="AN29" s="390"/>
      <c r="AO29" s="390"/>
      <c r="AP29" s="390"/>
      <c r="AQ29" s="390"/>
      <c r="AR29" s="391"/>
      <c r="AS29" s="389">
        <v>3046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507658</v>
      </c>
      <c r="BO29" s="414"/>
      <c r="BP29" s="414"/>
      <c r="BQ29" s="414"/>
      <c r="BR29" s="414"/>
      <c r="BS29" s="414"/>
      <c r="BT29" s="414"/>
      <c r="BU29" s="415"/>
      <c r="BV29" s="413">
        <v>273462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253829</v>
      </c>
      <c r="BO30" s="417"/>
      <c r="BP30" s="417"/>
      <c r="BQ30" s="417"/>
      <c r="BR30" s="417"/>
      <c r="BS30" s="417"/>
      <c r="BT30" s="417"/>
      <c r="BU30" s="418"/>
      <c r="BV30" s="416">
        <v>559470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八千代市水道サービス</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墓地事業特別会計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八千代市環境緑化公社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八千代市文化・スポーツ振興財団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東葉高速鉄道</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四市複合事務組合（一般会計）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北千葉広域水道企業団（水道用水供給事業会計）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印旛利根川水防事務組合（一般会計）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J46" sqref="J4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27635806</v>
      </c>
      <c r="S5" s="669"/>
      <c r="T5" s="669"/>
      <c r="U5" s="669"/>
      <c r="V5" s="669"/>
      <c r="W5" s="669"/>
      <c r="X5" s="669"/>
      <c r="Y5" s="716"/>
      <c r="Z5" s="729">
        <v>47.8</v>
      </c>
      <c r="AA5" s="729"/>
      <c r="AB5" s="729"/>
      <c r="AC5" s="729"/>
      <c r="AD5" s="730">
        <v>25504841</v>
      </c>
      <c r="AE5" s="730"/>
      <c r="AF5" s="730"/>
      <c r="AG5" s="730"/>
      <c r="AH5" s="730"/>
      <c r="AI5" s="730"/>
      <c r="AJ5" s="730"/>
      <c r="AK5" s="730"/>
      <c r="AL5" s="717">
        <v>79.5</v>
      </c>
      <c r="AM5" s="686"/>
      <c r="AN5" s="686"/>
      <c r="AO5" s="718"/>
      <c r="AP5" s="705" t="s">
        <v>206</v>
      </c>
      <c r="AQ5" s="706"/>
      <c r="AR5" s="706"/>
      <c r="AS5" s="706"/>
      <c r="AT5" s="706"/>
      <c r="AU5" s="706"/>
      <c r="AV5" s="706"/>
      <c r="AW5" s="706"/>
      <c r="AX5" s="706"/>
      <c r="AY5" s="706"/>
      <c r="AZ5" s="706"/>
      <c r="BA5" s="706"/>
      <c r="BB5" s="706"/>
      <c r="BC5" s="706"/>
      <c r="BD5" s="706"/>
      <c r="BE5" s="706"/>
      <c r="BF5" s="707"/>
      <c r="BG5" s="618">
        <v>25503245</v>
      </c>
      <c r="BH5" s="619"/>
      <c r="BI5" s="619"/>
      <c r="BJ5" s="619"/>
      <c r="BK5" s="619"/>
      <c r="BL5" s="619"/>
      <c r="BM5" s="619"/>
      <c r="BN5" s="620"/>
      <c r="BO5" s="671">
        <v>92.3</v>
      </c>
      <c r="BP5" s="671"/>
      <c r="BQ5" s="671"/>
      <c r="BR5" s="671"/>
      <c r="BS5" s="672">
        <v>219429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366452</v>
      </c>
      <c r="S6" s="619"/>
      <c r="T6" s="619"/>
      <c r="U6" s="619"/>
      <c r="V6" s="619"/>
      <c r="W6" s="619"/>
      <c r="X6" s="619"/>
      <c r="Y6" s="620"/>
      <c r="Z6" s="671">
        <v>0.6</v>
      </c>
      <c r="AA6" s="671"/>
      <c r="AB6" s="671"/>
      <c r="AC6" s="671"/>
      <c r="AD6" s="672">
        <v>366452</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25503245</v>
      </c>
      <c r="BH6" s="619"/>
      <c r="BI6" s="619"/>
      <c r="BJ6" s="619"/>
      <c r="BK6" s="619"/>
      <c r="BL6" s="619"/>
      <c r="BM6" s="619"/>
      <c r="BN6" s="620"/>
      <c r="BO6" s="671">
        <v>92.3</v>
      </c>
      <c r="BP6" s="671"/>
      <c r="BQ6" s="671"/>
      <c r="BR6" s="671"/>
      <c r="BS6" s="672">
        <v>219429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419865</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419751</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48785</v>
      </c>
      <c r="S7" s="619"/>
      <c r="T7" s="619"/>
      <c r="U7" s="619"/>
      <c r="V7" s="619"/>
      <c r="W7" s="619"/>
      <c r="X7" s="619"/>
      <c r="Y7" s="620"/>
      <c r="Z7" s="671">
        <v>0.1</v>
      </c>
      <c r="AA7" s="671"/>
      <c r="AB7" s="671"/>
      <c r="AC7" s="671"/>
      <c r="AD7" s="672">
        <v>48785</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13903966</v>
      </c>
      <c r="BH7" s="619"/>
      <c r="BI7" s="619"/>
      <c r="BJ7" s="619"/>
      <c r="BK7" s="619"/>
      <c r="BL7" s="619"/>
      <c r="BM7" s="619"/>
      <c r="BN7" s="620"/>
      <c r="BO7" s="671">
        <v>50.3</v>
      </c>
      <c r="BP7" s="671"/>
      <c r="BQ7" s="671"/>
      <c r="BR7" s="671"/>
      <c r="BS7" s="672">
        <v>219429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6296759</v>
      </c>
      <c r="CS7" s="619"/>
      <c r="CT7" s="619"/>
      <c r="CU7" s="619"/>
      <c r="CV7" s="619"/>
      <c r="CW7" s="619"/>
      <c r="CX7" s="619"/>
      <c r="CY7" s="620"/>
      <c r="CZ7" s="671">
        <v>11.2</v>
      </c>
      <c r="DA7" s="671"/>
      <c r="DB7" s="671"/>
      <c r="DC7" s="671"/>
      <c r="DD7" s="624">
        <v>150004</v>
      </c>
      <c r="DE7" s="619"/>
      <c r="DF7" s="619"/>
      <c r="DG7" s="619"/>
      <c r="DH7" s="619"/>
      <c r="DI7" s="619"/>
      <c r="DJ7" s="619"/>
      <c r="DK7" s="619"/>
      <c r="DL7" s="619"/>
      <c r="DM7" s="619"/>
      <c r="DN7" s="619"/>
      <c r="DO7" s="619"/>
      <c r="DP7" s="620"/>
      <c r="DQ7" s="624">
        <v>4818041</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178648</v>
      </c>
      <c r="S8" s="619"/>
      <c r="T8" s="619"/>
      <c r="U8" s="619"/>
      <c r="V8" s="619"/>
      <c r="W8" s="619"/>
      <c r="X8" s="619"/>
      <c r="Y8" s="620"/>
      <c r="Z8" s="671">
        <v>0.3</v>
      </c>
      <c r="AA8" s="671"/>
      <c r="AB8" s="671"/>
      <c r="AC8" s="671"/>
      <c r="AD8" s="672">
        <v>178648</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328512</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21612892</v>
      </c>
      <c r="CS8" s="619"/>
      <c r="CT8" s="619"/>
      <c r="CU8" s="619"/>
      <c r="CV8" s="619"/>
      <c r="CW8" s="619"/>
      <c r="CX8" s="619"/>
      <c r="CY8" s="620"/>
      <c r="CZ8" s="671">
        <v>38.4</v>
      </c>
      <c r="DA8" s="671"/>
      <c r="DB8" s="671"/>
      <c r="DC8" s="671"/>
      <c r="DD8" s="624">
        <v>220339</v>
      </c>
      <c r="DE8" s="619"/>
      <c r="DF8" s="619"/>
      <c r="DG8" s="619"/>
      <c r="DH8" s="619"/>
      <c r="DI8" s="619"/>
      <c r="DJ8" s="619"/>
      <c r="DK8" s="619"/>
      <c r="DL8" s="619"/>
      <c r="DM8" s="619"/>
      <c r="DN8" s="619"/>
      <c r="DO8" s="619"/>
      <c r="DP8" s="620"/>
      <c r="DQ8" s="624">
        <v>10867178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187514</v>
      </c>
      <c r="S9" s="619"/>
      <c r="T9" s="619"/>
      <c r="U9" s="619"/>
      <c r="V9" s="619"/>
      <c r="W9" s="619"/>
      <c r="X9" s="619"/>
      <c r="Y9" s="620"/>
      <c r="Z9" s="671">
        <v>0.3</v>
      </c>
      <c r="AA9" s="671"/>
      <c r="AB9" s="671"/>
      <c r="AC9" s="671"/>
      <c r="AD9" s="672">
        <v>187514</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11838041</v>
      </c>
      <c r="BH9" s="619"/>
      <c r="BI9" s="619"/>
      <c r="BJ9" s="619"/>
      <c r="BK9" s="619"/>
      <c r="BL9" s="619"/>
      <c r="BM9" s="619"/>
      <c r="BN9" s="620"/>
      <c r="BO9" s="671">
        <v>42.8</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6665577</v>
      </c>
      <c r="CS9" s="619"/>
      <c r="CT9" s="619"/>
      <c r="CU9" s="619"/>
      <c r="CV9" s="619"/>
      <c r="CW9" s="619"/>
      <c r="CX9" s="619"/>
      <c r="CY9" s="620"/>
      <c r="CZ9" s="671">
        <v>11.9</v>
      </c>
      <c r="DA9" s="671"/>
      <c r="DB9" s="671"/>
      <c r="DC9" s="671"/>
      <c r="DD9" s="624">
        <v>2268020</v>
      </c>
      <c r="DE9" s="619"/>
      <c r="DF9" s="619"/>
      <c r="DG9" s="619"/>
      <c r="DH9" s="619"/>
      <c r="DI9" s="619"/>
      <c r="DJ9" s="619"/>
      <c r="DK9" s="619"/>
      <c r="DL9" s="619"/>
      <c r="DM9" s="619"/>
      <c r="DN9" s="619"/>
      <c r="DO9" s="619"/>
      <c r="DP9" s="620"/>
      <c r="DQ9" s="624">
        <v>4715722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3155371</v>
      </c>
      <c r="S10" s="619"/>
      <c r="T10" s="619"/>
      <c r="U10" s="619"/>
      <c r="V10" s="619"/>
      <c r="W10" s="619"/>
      <c r="X10" s="619"/>
      <c r="Y10" s="620"/>
      <c r="Z10" s="671">
        <v>5.5</v>
      </c>
      <c r="AA10" s="671"/>
      <c r="AB10" s="671"/>
      <c r="AC10" s="671"/>
      <c r="AD10" s="672">
        <v>3155371</v>
      </c>
      <c r="AE10" s="672"/>
      <c r="AF10" s="672"/>
      <c r="AG10" s="672"/>
      <c r="AH10" s="672"/>
      <c r="AI10" s="672"/>
      <c r="AJ10" s="672"/>
      <c r="AK10" s="672"/>
      <c r="AL10" s="641">
        <v>9.8000000000000007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443607</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9822</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9822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49285</v>
      </c>
      <c r="S11" s="619"/>
      <c r="T11" s="619"/>
      <c r="U11" s="619"/>
      <c r="V11" s="619"/>
      <c r="W11" s="619"/>
      <c r="X11" s="619"/>
      <c r="Y11" s="620"/>
      <c r="Z11" s="671">
        <v>0.1</v>
      </c>
      <c r="AA11" s="671"/>
      <c r="AB11" s="671"/>
      <c r="AC11" s="671"/>
      <c r="AD11" s="672">
        <v>49285</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1293806</v>
      </c>
      <c r="BH11" s="619"/>
      <c r="BI11" s="619"/>
      <c r="BJ11" s="619"/>
      <c r="BK11" s="619"/>
      <c r="BL11" s="619"/>
      <c r="BM11" s="619"/>
      <c r="BN11" s="620"/>
      <c r="BO11" s="671">
        <v>4.7</v>
      </c>
      <c r="BP11" s="671"/>
      <c r="BQ11" s="671"/>
      <c r="BR11" s="671"/>
      <c r="BS11" s="624">
        <v>219429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342090</v>
      </c>
      <c r="CS11" s="619"/>
      <c r="CT11" s="619"/>
      <c r="CU11" s="619"/>
      <c r="CV11" s="619"/>
      <c r="CW11" s="619"/>
      <c r="CX11" s="619"/>
      <c r="CY11" s="620"/>
      <c r="CZ11" s="671">
        <v>0.6</v>
      </c>
      <c r="DA11" s="671"/>
      <c r="DB11" s="671"/>
      <c r="DC11" s="671"/>
      <c r="DD11" s="624">
        <v>56320</v>
      </c>
      <c r="DE11" s="619"/>
      <c r="DF11" s="619"/>
      <c r="DG11" s="619"/>
      <c r="DH11" s="619"/>
      <c r="DI11" s="619"/>
      <c r="DJ11" s="619"/>
      <c r="DK11" s="619"/>
      <c r="DL11" s="619"/>
      <c r="DM11" s="619"/>
      <c r="DN11" s="619"/>
      <c r="DO11" s="619"/>
      <c r="DP11" s="620"/>
      <c r="DQ11" s="624">
        <v>258815</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10226519</v>
      </c>
      <c r="BH12" s="619"/>
      <c r="BI12" s="619"/>
      <c r="BJ12" s="619"/>
      <c r="BK12" s="619"/>
      <c r="BL12" s="619"/>
      <c r="BM12" s="619"/>
      <c r="BN12" s="620"/>
      <c r="BO12" s="671">
        <v>37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732820</v>
      </c>
      <c r="CS12" s="619"/>
      <c r="CT12" s="619"/>
      <c r="CU12" s="619"/>
      <c r="CV12" s="619"/>
      <c r="CW12" s="619"/>
      <c r="CX12" s="619"/>
      <c r="CY12" s="620"/>
      <c r="CZ12" s="671">
        <v>1.3</v>
      </c>
      <c r="DA12" s="671"/>
      <c r="DB12" s="671"/>
      <c r="DC12" s="671"/>
      <c r="DD12" s="624" t="s">
        <v>108</v>
      </c>
      <c r="DE12" s="619"/>
      <c r="DF12" s="619"/>
      <c r="DG12" s="619"/>
      <c r="DH12" s="619"/>
      <c r="DI12" s="619"/>
      <c r="DJ12" s="619"/>
      <c r="DK12" s="619"/>
      <c r="DL12" s="619"/>
      <c r="DM12" s="619"/>
      <c r="DN12" s="619"/>
      <c r="DO12" s="619"/>
      <c r="DP12" s="620"/>
      <c r="DQ12" s="624">
        <v>430730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97557</v>
      </c>
      <c r="S13" s="619"/>
      <c r="T13" s="619"/>
      <c r="U13" s="619"/>
      <c r="V13" s="619"/>
      <c r="W13" s="619"/>
      <c r="X13" s="619"/>
      <c r="Y13" s="620"/>
      <c r="Z13" s="671">
        <v>0.2</v>
      </c>
      <c r="AA13" s="671"/>
      <c r="AB13" s="671"/>
      <c r="AC13" s="671"/>
      <c r="AD13" s="672">
        <v>97557</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10213407</v>
      </c>
      <c r="BH13" s="619"/>
      <c r="BI13" s="619"/>
      <c r="BJ13" s="619"/>
      <c r="BK13" s="619"/>
      <c r="BL13" s="619"/>
      <c r="BM13" s="619"/>
      <c r="BN13" s="620"/>
      <c r="BO13" s="671">
        <v>37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3103774</v>
      </c>
      <c r="CS13" s="619"/>
      <c r="CT13" s="619"/>
      <c r="CU13" s="619"/>
      <c r="CV13" s="619"/>
      <c r="CW13" s="619"/>
      <c r="CX13" s="619"/>
      <c r="CY13" s="620"/>
      <c r="CZ13" s="671">
        <v>5.5</v>
      </c>
      <c r="DA13" s="671"/>
      <c r="DB13" s="671"/>
      <c r="DC13" s="671"/>
      <c r="DD13" s="624">
        <v>1162860</v>
      </c>
      <c r="DE13" s="619"/>
      <c r="DF13" s="619"/>
      <c r="DG13" s="619"/>
      <c r="DH13" s="619"/>
      <c r="DI13" s="619"/>
      <c r="DJ13" s="619"/>
      <c r="DK13" s="619"/>
      <c r="DL13" s="619"/>
      <c r="DM13" s="619"/>
      <c r="DN13" s="619"/>
      <c r="DO13" s="619"/>
      <c r="DP13" s="620"/>
      <c r="DQ13" s="624">
        <v>2232487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170437</v>
      </c>
      <c r="BH14" s="619"/>
      <c r="BI14" s="619"/>
      <c r="BJ14" s="619"/>
      <c r="BK14" s="619"/>
      <c r="BL14" s="619"/>
      <c r="BM14" s="619"/>
      <c r="BN14" s="620"/>
      <c r="BO14" s="671">
        <v>0.6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1876593</v>
      </c>
      <c r="CS14" s="619"/>
      <c r="CT14" s="619"/>
      <c r="CU14" s="619"/>
      <c r="CV14" s="619"/>
      <c r="CW14" s="619"/>
      <c r="CX14" s="619"/>
      <c r="CY14" s="620"/>
      <c r="CZ14" s="671">
        <v>3.3</v>
      </c>
      <c r="DA14" s="671"/>
      <c r="DB14" s="671"/>
      <c r="DC14" s="671"/>
      <c r="DD14" s="624">
        <v>28</v>
      </c>
      <c r="DE14" s="619"/>
      <c r="DF14" s="619"/>
      <c r="DG14" s="619"/>
      <c r="DH14" s="619"/>
      <c r="DI14" s="619"/>
      <c r="DJ14" s="619"/>
      <c r="DK14" s="619"/>
      <c r="DL14" s="619"/>
      <c r="DM14" s="619"/>
      <c r="DN14" s="619"/>
      <c r="DO14" s="619"/>
      <c r="DP14" s="620"/>
      <c r="DQ14" s="624">
        <v>1873741</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141529</v>
      </c>
      <c r="S15" s="619"/>
      <c r="T15" s="619"/>
      <c r="U15" s="619"/>
      <c r="V15" s="619"/>
      <c r="W15" s="619"/>
      <c r="X15" s="619"/>
      <c r="Y15" s="620"/>
      <c r="Z15" s="671">
        <v>0.2</v>
      </c>
      <c r="AA15" s="671"/>
      <c r="AB15" s="671"/>
      <c r="AC15" s="671"/>
      <c r="AD15" s="672">
        <v>141529</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1202323</v>
      </c>
      <c r="BH15" s="619"/>
      <c r="BI15" s="619"/>
      <c r="BJ15" s="619"/>
      <c r="BK15" s="619"/>
      <c r="BL15" s="619"/>
      <c r="BM15" s="619"/>
      <c r="BN15" s="620"/>
      <c r="BO15" s="671">
        <v>4.4000000000000004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9370004</v>
      </c>
      <c r="CS15" s="619"/>
      <c r="CT15" s="619"/>
      <c r="CU15" s="619"/>
      <c r="CV15" s="619"/>
      <c r="CW15" s="619"/>
      <c r="CX15" s="619"/>
      <c r="CY15" s="620"/>
      <c r="CZ15" s="671">
        <v>16.7</v>
      </c>
      <c r="DA15" s="671"/>
      <c r="DB15" s="671"/>
      <c r="DC15" s="671"/>
      <c r="DD15" s="624">
        <v>4124320</v>
      </c>
      <c r="DE15" s="619"/>
      <c r="DF15" s="619"/>
      <c r="DG15" s="619"/>
      <c r="DH15" s="619"/>
      <c r="DI15" s="619"/>
      <c r="DJ15" s="619"/>
      <c r="DK15" s="619"/>
      <c r="DL15" s="619"/>
      <c r="DM15" s="619"/>
      <c r="DN15" s="619"/>
      <c r="DO15" s="619"/>
      <c r="DP15" s="620"/>
      <c r="DQ15" s="624">
        <v>5304507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1868438</v>
      </c>
      <c r="S16" s="619"/>
      <c r="T16" s="619"/>
      <c r="U16" s="619"/>
      <c r="V16" s="619"/>
      <c r="W16" s="619"/>
      <c r="X16" s="619"/>
      <c r="Y16" s="620"/>
      <c r="Z16" s="671">
        <v>3.2</v>
      </c>
      <c r="AA16" s="671"/>
      <c r="AB16" s="671"/>
      <c r="AC16" s="671"/>
      <c r="AD16" s="672">
        <v>1541408</v>
      </c>
      <c r="AE16" s="672"/>
      <c r="AF16" s="672"/>
      <c r="AG16" s="672"/>
      <c r="AH16" s="672"/>
      <c r="AI16" s="672"/>
      <c r="AJ16" s="672"/>
      <c r="AK16" s="672"/>
      <c r="AL16" s="641">
        <v>4.8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2016</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2016</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1541408</v>
      </c>
      <c r="S17" s="619"/>
      <c r="T17" s="619"/>
      <c r="U17" s="619"/>
      <c r="V17" s="619"/>
      <c r="W17" s="619"/>
      <c r="X17" s="619"/>
      <c r="Y17" s="620"/>
      <c r="Z17" s="671">
        <v>2.7</v>
      </c>
      <c r="AA17" s="671"/>
      <c r="AB17" s="671"/>
      <c r="AC17" s="671"/>
      <c r="AD17" s="672">
        <v>1541408</v>
      </c>
      <c r="AE17" s="672"/>
      <c r="AF17" s="672"/>
      <c r="AG17" s="672"/>
      <c r="AH17" s="672"/>
      <c r="AI17" s="672"/>
      <c r="AJ17" s="672"/>
      <c r="AK17" s="672"/>
      <c r="AL17" s="641">
        <v>4.8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5805025</v>
      </c>
      <c r="CS17" s="619"/>
      <c r="CT17" s="619"/>
      <c r="CU17" s="619"/>
      <c r="CV17" s="619"/>
      <c r="CW17" s="619"/>
      <c r="CX17" s="619"/>
      <c r="CY17" s="620"/>
      <c r="CZ17" s="671">
        <v>10.3</v>
      </c>
      <c r="DA17" s="671"/>
      <c r="DB17" s="671"/>
      <c r="DC17" s="671"/>
      <c r="DD17" s="624" t="s">
        <v>108</v>
      </c>
      <c r="DE17" s="619"/>
      <c r="DF17" s="619"/>
      <c r="DG17" s="619"/>
      <c r="DH17" s="619"/>
      <c r="DI17" s="619"/>
      <c r="DJ17" s="619"/>
      <c r="DK17" s="619"/>
      <c r="DL17" s="619"/>
      <c r="DM17" s="619"/>
      <c r="DN17" s="619"/>
      <c r="DO17" s="619"/>
      <c r="DP17" s="620"/>
      <c r="DQ17" s="624">
        <v>5489885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274710</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52320</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2132561</v>
      </c>
      <c r="BH19" s="619"/>
      <c r="BI19" s="619"/>
      <c r="BJ19" s="619"/>
      <c r="BK19" s="619"/>
      <c r="BL19" s="619"/>
      <c r="BM19" s="619"/>
      <c r="BN19" s="620"/>
      <c r="BO19" s="671">
        <v>7.7</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33729385</v>
      </c>
      <c r="S20" s="619"/>
      <c r="T20" s="619"/>
      <c r="U20" s="619"/>
      <c r="V20" s="619"/>
      <c r="W20" s="619"/>
      <c r="X20" s="619"/>
      <c r="Y20" s="620"/>
      <c r="Z20" s="671">
        <v>58.3</v>
      </c>
      <c r="AA20" s="671"/>
      <c r="AB20" s="671"/>
      <c r="AC20" s="671"/>
      <c r="AD20" s="672">
        <v>31271390</v>
      </c>
      <c r="AE20" s="672"/>
      <c r="AF20" s="672"/>
      <c r="AG20" s="672"/>
      <c r="AH20" s="672"/>
      <c r="AI20" s="672"/>
      <c r="AJ20" s="672"/>
      <c r="AK20" s="672"/>
      <c r="AL20" s="641">
        <v>97.5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2132561</v>
      </c>
      <c r="BH20" s="619"/>
      <c r="BI20" s="619"/>
      <c r="BJ20" s="619"/>
      <c r="BK20" s="619"/>
      <c r="BL20" s="619"/>
      <c r="BM20" s="619"/>
      <c r="BN20" s="620"/>
      <c r="BO20" s="671">
        <v>7.7</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56237237</v>
      </c>
      <c r="CS20" s="619"/>
      <c r="CT20" s="619"/>
      <c r="CU20" s="619"/>
      <c r="CV20" s="619"/>
      <c r="CW20" s="619"/>
      <c r="CX20" s="619"/>
      <c r="CY20" s="620"/>
      <c r="CZ20" s="671">
        <v>100</v>
      </c>
      <c r="DA20" s="671"/>
      <c r="DB20" s="671"/>
      <c r="DC20" s="671"/>
      <c r="DD20" s="624">
        <v>7981891</v>
      </c>
      <c r="DE20" s="619"/>
      <c r="DF20" s="619"/>
      <c r="DG20" s="619"/>
      <c r="DH20" s="619"/>
      <c r="DI20" s="619"/>
      <c r="DJ20" s="619"/>
      <c r="DK20" s="619"/>
      <c r="DL20" s="619"/>
      <c r="DM20" s="619"/>
      <c r="DN20" s="619"/>
      <c r="DO20" s="619"/>
      <c r="DP20" s="620"/>
      <c r="DQ20" s="624">
        <v>36422695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22260</v>
      </c>
      <c r="S21" s="619"/>
      <c r="T21" s="619"/>
      <c r="U21" s="619"/>
      <c r="V21" s="619"/>
      <c r="W21" s="619"/>
      <c r="X21" s="619"/>
      <c r="Y21" s="620"/>
      <c r="Z21" s="671">
        <v>0</v>
      </c>
      <c r="AA21" s="671"/>
      <c r="AB21" s="671"/>
      <c r="AC21" s="671"/>
      <c r="AD21" s="672">
        <v>22260</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1596</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696762</v>
      </c>
      <c r="S22" s="619"/>
      <c r="T22" s="619"/>
      <c r="U22" s="619"/>
      <c r="V22" s="619"/>
      <c r="W22" s="619"/>
      <c r="X22" s="619"/>
      <c r="Y22" s="620"/>
      <c r="Z22" s="671">
        <v>1.2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897637</v>
      </c>
      <c r="S23" s="619"/>
      <c r="T23" s="619"/>
      <c r="U23" s="619"/>
      <c r="V23" s="619"/>
      <c r="W23" s="619"/>
      <c r="X23" s="619"/>
      <c r="Y23" s="620"/>
      <c r="Z23" s="671">
        <v>1.6</v>
      </c>
      <c r="AA23" s="671"/>
      <c r="AB23" s="671"/>
      <c r="AC23" s="671"/>
      <c r="AD23" s="672">
        <v>262947</v>
      </c>
      <c r="AE23" s="672"/>
      <c r="AF23" s="672"/>
      <c r="AG23" s="672"/>
      <c r="AH23" s="672"/>
      <c r="AI23" s="672"/>
      <c r="AJ23" s="672"/>
      <c r="AK23" s="672"/>
      <c r="AL23" s="641">
        <v>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2130965</v>
      </c>
      <c r="BH23" s="619"/>
      <c r="BI23" s="619"/>
      <c r="BJ23" s="619"/>
      <c r="BK23" s="619"/>
      <c r="BL23" s="619"/>
      <c r="BM23" s="619"/>
      <c r="BN23" s="620"/>
      <c r="BO23" s="671">
        <v>7.7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834713</v>
      </c>
      <c r="S24" s="619"/>
      <c r="T24" s="619"/>
      <c r="U24" s="619"/>
      <c r="V24" s="619"/>
      <c r="W24" s="619"/>
      <c r="X24" s="619"/>
      <c r="Y24" s="620"/>
      <c r="Z24" s="671">
        <v>1.4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29687085</v>
      </c>
      <c r="CS24" s="669"/>
      <c r="CT24" s="669"/>
      <c r="CU24" s="669"/>
      <c r="CV24" s="669"/>
      <c r="CW24" s="669"/>
      <c r="CX24" s="669"/>
      <c r="CY24" s="716"/>
      <c r="CZ24" s="720">
        <v>52.8</v>
      </c>
      <c r="DA24" s="721"/>
      <c r="DB24" s="721"/>
      <c r="DC24" s="722"/>
      <c r="DD24" s="715">
        <v>19644831</v>
      </c>
      <c r="DE24" s="669"/>
      <c r="DF24" s="669"/>
      <c r="DG24" s="669"/>
      <c r="DH24" s="669"/>
      <c r="DI24" s="669"/>
      <c r="DJ24" s="669"/>
      <c r="DK24" s="716"/>
      <c r="DL24" s="715">
        <v>19643225</v>
      </c>
      <c r="DM24" s="669"/>
      <c r="DN24" s="669"/>
      <c r="DO24" s="669"/>
      <c r="DP24" s="669"/>
      <c r="DQ24" s="669"/>
      <c r="DR24" s="669"/>
      <c r="DS24" s="669"/>
      <c r="DT24" s="669"/>
      <c r="DU24" s="669"/>
      <c r="DV24" s="716"/>
      <c r="DW24" s="717">
        <v>57.8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9043823</v>
      </c>
      <c r="S25" s="619"/>
      <c r="T25" s="619"/>
      <c r="U25" s="619"/>
      <c r="V25" s="619"/>
      <c r="W25" s="619"/>
      <c r="X25" s="619"/>
      <c r="Y25" s="620"/>
      <c r="Z25" s="671">
        <v>15.6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10776795</v>
      </c>
      <c r="CS25" s="637"/>
      <c r="CT25" s="637"/>
      <c r="CU25" s="637"/>
      <c r="CV25" s="637"/>
      <c r="CW25" s="637"/>
      <c r="CX25" s="637"/>
      <c r="CY25" s="638"/>
      <c r="CZ25" s="621">
        <v>19.2</v>
      </c>
      <c r="DA25" s="639"/>
      <c r="DB25" s="639"/>
      <c r="DC25" s="640"/>
      <c r="DD25" s="624">
        <v>10066172</v>
      </c>
      <c r="DE25" s="637"/>
      <c r="DF25" s="637"/>
      <c r="DG25" s="637"/>
      <c r="DH25" s="637"/>
      <c r="DI25" s="637"/>
      <c r="DJ25" s="637"/>
      <c r="DK25" s="638"/>
      <c r="DL25" s="624">
        <v>10064986</v>
      </c>
      <c r="DM25" s="637"/>
      <c r="DN25" s="637"/>
      <c r="DO25" s="637"/>
      <c r="DP25" s="637"/>
      <c r="DQ25" s="637"/>
      <c r="DR25" s="637"/>
      <c r="DS25" s="637"/>
      <c r="DT25" s="637"/>
      <c r="DU25" s="637"/>
      <c r="DV25" s="638"/>
      <c r="DW25" s="641">
        <v>29.6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354407</v>
      </c>
      <c r="S26" s="619"/>
      <c r="T26" s="619"/>
      <c r="U26" s="619"/>
      <c r="V26" s="619"/>
      <c r="W26" s="619"/>
      <c r="X26" s="619"/>
      <c r="Y26" s="620"/>
      <c r="Z26" s="671">
        <v>0.6</v>
      </c>
      <c r="AA26" s="671"/>
      <c r="AB26" s="671"/>
      <c r="AC26" s="671"/>
      <c r="AD26" s="672">
        <v>354407</v>
      </c>
      <c r="AE26" s="672"/>
      <c r="AF26" s="672"/>
      <c r="AG26" s="672"/>
      <c r="AH26" s="672"/>
      <c r="AI26" s="672"/>
      <c r="AJ26" s="672"/>
      <c r="AK26" s="672"/>
      <c r="AL26" s="641">
        <v>1.1000000000000001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7682267</v>
      </c>
      <c r="CS26" s="619"/>
      <c r="CT26" s="619"/>
      <c r="CU26" s="619"/>
      <c r="CV26" s="619"/>
      <c r="CW26" s="619"/>
      <c r="CX26" s="619"/>
      <c r="CY26" s="620"/>
      <c r="CZ26" s="621">
        <v>13.7</v>
      </c>
      <c r="DA26" s="639"/>
      <c r="DB26" s="639"/>
      <c r="DC26" s="640"/>
      <c r="DD26" s="624">
        <v>7004683</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3392201</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27635806</v>
      </c>
      <c r="BH27" s="619"/>
      <c r="BI27" s="619"/>
      <c r="BJ27" s="619"/>
      <c r="BK27" s="619"/>
      <c r="BL27" s="619"/>
      <c r="BM27" s="619"/>
      <c r="BN27" s="620"/>
      <c r="BO27" s="671">
        <v>100</v>
      </c>
      <c r="BP27" s="671"/>
      <c r="BQ27" s="671"/>
      <c r="BR27" s="671"/>
      <c r="BS27" s="624">
        <v>219429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13105265</v>
      </c>
      <c r="CS27" s="637"/>
      <c r="CT27" s="637"/>
      <c r="CU27" s="637"/>
      <c r="CV27" s="637"/>
      <c r="CW27" s="637"/>
      <c r="CX27" s="637"/>
      <c r="CY27" s="638"/>
      <c r="CZ27" s="621">
        <v>23.3</v>
      </c>
      <c r="DA27" s="639"/>
      <c r="DB27" s="639"/>
      <c r="DC27" s="640"/>
      <c r="DD27" s="624">
        <v>4088774</v>
      </c>
      <c r="DE27" s="637"/>
      <c r="DF27" s="637"/>
      <c r="DG27" s="637"/>
      <c r="DH27" s="637"/>
      <c r="DI27" s="637"/>
      <c r="DJ27" s="637"/>
      <c r="DK27" s="638"/>
      <c r="DL27" s="624">
        <v>4088354</v>
      </c>
      <c r="DM27" s="637"/>
      <c r="DN27" s="637"/>
      <c r="DO27" s="637"/>
      <c r="DP27" s="637"/>
      <c r="DQ27" s="637"/>
      <c r="DR27" s="637"/>
      <c r="DS27" s="637"/>
      <c r="DT27" s="637"/>
      <c r="DU27" s="637"/>
      <c r="DV27" s="638"/>
      <c r="DW27" s="641">
        <v>12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66285</v>
      </c>
      <c r="S28" s="619"/>
      <c r="T28" s="619"/>
      <c r="U28" s="619"/>
      <c r="V28" s="619"/>
      <c r="W28" s="619"/>
      <c r="X28" s="619"/>
      <c r="Y28" s="620"/>
      <c r="Z28" s="671">
        <v>0.1</v>
      </c>
      <c r="AA28" s="671"/>
      <c r="AB28" s="671"/>
      <c r="AC28" s="671"/>
      <c r="AD28" s="672">
        <v>14592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5805025</v>
      </c>
      <c r="CS28" s="619"/>
      <c r="CT28" s="619"/>
      <c r="CU28" s="619"/>
      <c r="CV28" s="619"/>
      <c r="CW28" s="619"/>
      <c r="CX28" s="619"/>
      <c r="CY28" s="620"/>
      <c r="CZ28" s="621">
        <v>10.3</v>
      </c>
      <c r="DA28" s="639"/>
      <c r="DB28" s="639"/>
      <c r="DC28" s="640"/>
      <c r="DD28" s="624">
        <v>5489885</v>
      </c>
      <c r="DE28" s="619"/>
      <c r="DF28" s="619"/>
      <c r="DG28" s="619"/>
      <c r="DH28" s="619"/>
      <c r="DI28" s="619"/>
      <c r="DJ28" s="619"/>
      <c r="DK28" s="620"/>
      <c r="DL28" s="624">
        <v>5489885</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3110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5805025</v>
      </c>
      <c r="CS29" s="637"/>
      <c r="CT29" s="637"/>
      <c r="CU29" s="637"/>
      <c r="CV29" s="637"/>
      <c r="CW29" s="637"/>
      <c r="CX29" s="637"/>
      <c r="CY29" s="638"/>
      <c r="CZ29" s="621">
        <v>10.3</v>
      </c>
      <c r="DA29" s="639"/>
      <c r="DB29" s="639"/>
      <c r="DC29" s="640"/>
      <c r="DD29" s="624">
        <v>5489885</v>
      </c>
      <c r="DE29" s="637"/>
      <c r="DF29" s="637"/>
      <c r="DG29" s="637"/>
      <c r="DH29" s="637"/>
      <c r="DI29" s="637"/>
      <c r="DJ29" s="637"/>
      <c r="DK29" s="638"/>
      <c r="DL29" s="624">
        <v>5489885</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353293</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93.6</v>
      </c>
      <c r="BN30" s="685"/>
      <c r="BO30" s="685"/>
      <c r="BP30" s="685"/>
      <c r="BQ30" s="687"/>
      <c r="BR30" s="684">
        <v>98.2</v>
      </c>
      <c r="BS30" s="685"/>
      <c r="BT30" s="685"/>
      <c r="BU30" s="685"/>
      <c r="BV30" s="685"/>
      <c r="BW30" s="685"/>
      <c r="BX30" s="686">
        <v>92.8</v>
      </c>
      <c r="BY30" s="685"/>
      <c r="BZ30" s="685"/>
      <c r="CA30" s="685"/>
      <c r="CB30" s="687"/>
      <c r="CD30" s="690"/>
      <c r="CE30" s="691"/>
      <c r="CF30" s="655" t="s">
        <v>290</v>
      </c>
      <c r="CG30" s="652"/>
      <c r="CH30" s="652"/>
      <c r="CI30" s="652"/>
      <c r="CJ30" s="652"/>
      <c r="CK30" s="652"/>
      <c r="CL30" s="652"/>
      <c r="CM30" s="652"/>
      <c r="CN30" s="652"/>
      <c r="CO30" s="652"/>
      <c r="CP30" s="652"/>
      <c r="CQ30" s="653"/>
      <c r="CR30" s="618">
        <v>5225554</v>
      </c>
      <c r="CS30" s="619"/>
      <c r="CT30" s="619"/>
      <c r="CU30" s="619"/>
      <c r="CV30" s="619"/>
      <c r="CW30" s="619"/>
      <c r="CX30" s="619"/>
      <c r="CY30" s="620"/>
      <c r="CZ30" s="621">
        <v>9.3000000000000007</v>
      </c>
      <c r="DA30" s="639"/>
      <c r="DB30" s="639"/>
      <c r="DC30" s="640"/>
      <c r="DD30" s="624">
        <v>4913534</v>
      </c>
      <c r="DE30" s="619"/>
      <c r="DF30" s="619"/>
      <c r="DG30" s="619"/>
      <c r="DH30" s="619"/>
      <c r="DI30" s="619"/>
      <c r="DJ30" s="619"/>
      <c r="DK30" s="620"/>
      <c r="DL30" s="624">
        <v>4913534</v>
      </c>
      <c r="DM30" s="619"/>
      <c r="DN30" s="619"/>
      <c r="DO30" s="619"/>
      <c r="DP30" s="619"/>
      <c r="DQ30" s="619"/>
      <c r="DR30" s="619"/>
      <c r="DS30" s="619"/>
      <c r="DT30" s="619"/>
      <c r="DU30" s="619"/>
      <c r="DV30" s="620"/>
      <c r="DW30" s="641">
        <v>14.5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1129880</v>
      </c>
      <c r="S31" s="619"/>
      <c r="T31" s="619"/>
      <c r="U31" s="619"/>
      <c r="V31" s="619"/>
      <c r="W31" s="619"/>
      <c r="X31" s="619"/>
      <c r="Y31" s="620"/>
      <c r="Z31" s="671">
        <v>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98.2</v>
      </c>
      <c r="BH31" s="637"/>
      <c r="BI31" s="637"/>
      <c r="BJ31" s="637"/>
      <c r="BK31" s="637"/>
      <c r="BL31" s="637"/>
      <c r="BM31" s="673">
        <v>93.3</v>
      </c>
      <c r="BN31" s="683"/>
      <c r="BO31" s="683"/>
      <c r="BP31" s="683"/>
      <c r="BQ31" s="647"/>
      <c r="BR31" s="682">
        <v>98</v>
      </c>
      <c r="BS31" s="637"/>
      <c r="BT31" s="637"/>
      <c r="BU31" s="637"/>
      <c r="BV31" s="637"/>
      <c r="BW31" s="637"/>
      <c r="BX31" s="673">
        <v>92.3</v>
      </c>
      <c r="BY31" s="683"/>
      <c r="BZ31" s="683"/>
      <c r="CA31" s="683"/>
      <c r="CB31" s="647"/>
      <c r="CD31" s="690"/>
      <c r="CE31" s="691"/>
      <c r="CF31" s="655" t="s">
        <v>294</v>
      </c>
      <c r="CG31" s="652"/>
      <c r="CH31" s="652"/>
      <c r="CI31" s="652"/>
      <c r="CJ31" s="652"/>
      <c r="CK31" s="652"/>
      <c r="CL31" s="652"/>
      <c r="CM31" s="652"/>
      <c r="CN31" s="652"/>
      <c r="CO31" s="652"/>
      <c r="CP31" s="652"/>
      <c r="CQ31" s="653"/>
      <c r="CR31" s="618">
        <v>579471</v>
      </c>
      <c r="CS31" s="637"/>
      <c r="CT31" s="637"/>
      <c r="CU31" s="637"/>
      <c r="CV31" s="637"/>
      <c r="CW31" s="637"/>
      <c r="CX31" s="637"/>
      <c r="CY31" s="638"/>
      <c r="CZ31" s="621">
        <v>1</v>
      </c>
      <c r="DA31" s="639"/>
      <c r="DB31" s="639"/>
      <c r="DC31" s="640"/>
      <c r="DD31" s="624">
        <v>576351</v>
      </c>
      <c r="DE31" s="637"/>
      <c r="DF31" s="637"/>
      <c r="DG31" s="637"/>
      <c r="DH31" s="637"/>
      <c r="DI31" s="637"/>
      <c r="DJ31" s="637"/>
      <c r="DK31" s="638"/>
      <c r="DL31" s="624">
        <v>576351</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1641940</v>
      </c>
      <c r="S32" s="619"/>
      <c r="T32" s="619"/>
      <c r="U32" s="619"/>
      <c r="V32" s="619"/>
      <c r="W32" s="619"/>
      <c r="X32" s="619"/>
      <c r="Y32" s="620"/>
      <c r="Z32" s="671">
        <v>2.8</v>
      </c>
      <c r="AA32" s="671"/>
      <c r="AB32" s="671"/>
      <c r="AC32" s="671"/>
      <c r="AD32" s="672">
        <v>135843</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93.6</v>
      </c>
      <c r="BN32" s="603"/>
      <c r="BO32" s="603"/>
      <c r="BP32" s="603"/>
      <c r="BQ32" s="660"/>
      <c r="BR32" s="681">
        <v>98.2</v>
      </c>
      <c r="BS32" s="603"/>
      <c r="BT32" s="603"/>
      <c r="BU32" s="603"/>
      <c r="BV32" s="603"/>
      <c r="BW32" s="603"/>
      <c r="BX32" s="666">
        <v>92.9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5695000</v>
      </c>
      <c r="S33" s="619"/>
      <c r="T33" s="619"/>
      <c r="U33" s="619"/>
      <c r="V33" s="619"/>
      <c r="W33" s="619"/>
      <c r="X33" s="619"/>
      <c r="Y33" s="620"/>
      <c r="Z33" s="671">
        <v>9.8000000000000007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18566245</v>
      </c>
      <c r="CS33" s="637"/>
      <c r="CT33" s="637"/>
      <c r="CU33" s="637"/>
      <c r="CV33" s="637"/>
      <c r="CW33" s="637"/>
      <c r="CX33" s="637"/>
      <c r="CY33" s="638"/>
      <c r="CZ33" s="621">
        <v>33</v>
      </c>
      <c r="DA33" s="639"/>
      <c r="DB33" s="639"/>
      <c r="DC33" s="640"/>
      <c r="DD33" s="624">
        <v>14012502</v>
      </c>
      <c r="DE33" s="637"/>
      <c r="DF33" s="637"/>
      <c r="DG33" s="637"/>
      <c r="DH33" s="637"/>
      <c r="DI33" s="637"/>
      <c r="DJ33" s="637"/>
      <c r="DK33" s="638"/>
      <c r="DL33" s="624">
        <v>11942036</v>
      </c>
      <c r="DM33" s="637"/>
      <c r="DN33" s="637"/>
      <c r="DO33" s="637"/>
      <c r="DP33" s="637"/>
      <c r="DQ33" s="637"/>
      <c r="DR33" s="637"/>
      <c r="DS33" s="637"/>
      <c r="DT33" s="637"/>
      <c r="DU33" s="637"/>
      <c r="DV33" s="638"/>
      <c r="DW33" s="641">
        <v>35.200000000000003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9454680</v>
      </c>
      <c r="CS34" s="619"/>
      <c r="CT34" s="619"/>
      <c r="CU34" s="619"/>
      <c r="CV34" s="619"/>
      <c r="CW34" s="619"/>
      <c r="CX34" s="619"/>
      <c r="CY34" s="620"/>
      <c r="CZ34" s="621">
        <v>16.8</v>
      </c>
      <c r="DA34" s="639"/>
      <c r="DB34" s="639"/>
      <c r="DC34" s="640"/>
      <c r="DD34" s="624">
        <v>6985398</v>
      </c>
      <c r="DE34" s="619"/>
      <c r="DF34" s="619"/>
      <c r="DG34" s="619"/>
      <c r="DH34" s="619"/>
      <c r="DI34" s="619"/>
      <c r="DJ34" s="619"/>
      <c r="DK34" s="620"/>
      <c r="DL34" s="624">
        <v>6768649</v>
      </c>
      <c r="DM34" s="619"/>
      <c r="DN34" s="619"/>
      <c r="DO34" s="619"/>
      <c r="DP34" s="619"/>
      <c r="DQ34" s="619"/>
      <c r="DR34" s="619"/>
      <c r="DS34" s="619"/>
      <c r="DT34" s="619"/>
      <c r="DU34" s="619"/>
      <c r="DV34" s="620"/>
      <c r="DW34" s="641">
        <v>19.899999999999999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1907800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5383131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420569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222962</v>
      </c>
      <c r="CS35" s="637"/>
      <c r="CT35" s="637"/>
      <c r="CU35" s="637"/>
      <c r="CV35" s="637"/>
      <c r="CW35" s="637"/>
      <c r="CX35" s="637"/>
      <c r="CY35" s="638"/>
      <c r="CZ35" s="621">
        <v>0.4</v>
      </c>
      <c r="DA35" s="639"/>
      <c r="DB35" s="639"/>
      <c r="DC35" s="640"/>
      <c r="DD35" s="624">
        <v>218218</v>
      </c>
      <c r="DE35" s="637"/>
      <c r="DF35" s="637"/>
      <c r="DG35" s="637"/>
      <c r="DH35" s="637"/>
      <c r="DI35" s="637"/>
      <c r="DJ35" s="637"/>
      <c r="DK35" s="638"/>
      <c r="DL35" s="624">
        <v>218218</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57860696</v>
      </c>
      <c r="S36" s="659"/>
      <c r="T36" s="659"/>
      <c r="U36" s="659"/>
      <c r="V36" s="659"/>
      <c r="W36" s="659"/>
      <c r="X36" s="659"/>
      <c r="Y36" s="662"/>
      <c r="Z36" s="663">
        <v>100</v>
      </c>
      <c r="AA36" s="663"/>
      <c r="AB36" s="663"/>
      <c r="AC36" s="663"/>
      <c r="AD36" s="664">
        <v>32061439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762043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91992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2964131</v>
      </c>
      <c r="CS36" s="619"/>
      <c r="CT36" s="619"/>
      <c r="CU36" s="619"/>
      <c r="CV36" s="619"/>
      <c r="CW36" s="619"/>
      <c r="CX36" s="619"/>
      <c r="CY36" s="620"/>
      <c r="CZ36" s="621">
        <v>5.3</v>
      </c>
      <c r="DA36" s="639"/>
      <c r="DB36" s="639"/>
      <c r="DC36" s="640"/>
      <c r="DD36" s="624">
        <v>2734410</v>
      </c>
      <c r="DE36" s="619"/>
      <c r="DF36" s="619"/>
      <c r="DG36" s="619"/>
      <c r="DH36" s="619"/>
      <c r="DI36" s="619"/>
      <c r="DJ36" s="619"/>
      <c r="DK36" s="620"/>
      <c r="DL36" s="624">
        <v>1553550</v>
      </c>
      <c r="DM36" s="619"/>
      <c r="DN36" s="619"/>
      <c r="DO36" s="619"/>
      <c r="DP36" s="619"/>
      <c r="DQ36" s="619"/>
      <c r="DR36" s="619"/>
      <c r="DS36" s="619"/>
      <c r="DT36" s="619"/>
      <c r="DU36" s="619"/>
      <c r="DV36" s="620"/>
      <c r="DW36" s="641">
        <v>4.5999999999999996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42290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27997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121221</v>
      </c>
      <c r="CS37" s="637"/>
      <c r="CT37" s="637"/>
      <c r="CU37" s="637"/>
      <c r="CV37" s="637"/>
      <c r="CW37" s="637"/>
      <c r="CX37" s="637"/>
      <c r="CY37" s="638"/>
      <c r="CZ37" s="621">
        <v>0.2</v>
      </c>
      <c r="DA37" s="639"/>
      <c r="DB37" s="639"/>
      <c r="DC37" s="640"/>
      <c r="DD37" s="624">
        <v>121208</v>
      </c>
      <c r="DE37" s="637"/>
      <c r="DF37" s="637"/>
      <c r="DG37" s="637"/>
      <c r="DH37" s="637"/>
      <c r="DI37" s="637"/>
      <c r="DJ37" s="637"/>
      <c r="DK37" s="638"/>
      <c r="DL37" s="624">
        <v>121208</v>
      </c>
      <c r="DM37" s="637"/>
      <c r="DN37" s="637"/>
      <c r="DO37" s="637"/>
      <c r="DP37" s="637"/>
      <c r="DQ37" s="637"/>
      <c r="DR37" s="637"/>
      <c r="DS37" s="637"/>
      <c r="DT37" s="637"/>
      <c r="DU37" s="637"/>
      <c r="DV37" s="638"/>
      <c r="DW37" s="641">
        <v>0.4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45526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4578798</v>
      </c>
      <c r="CS38" s="619"/>
      <c r="CT38" s="619"/>
      <c r="CU38" s="619"/>
      <c r="CV38" s="619"/>
      <c r="CW38" s="619"/>
      <c r="CX38" s="619"/>
      <c r="CY38" s="620"/>
      <c r="CZ38" s="621">
        <v>8.1</v>
      </c>
      <c r="DA38" s="639"/>
      <c r="DB38" s="639"/>
      <c r="DC38" s="640"/>
      <c r="DD38" s="624">
        <v>3675324</v>
      </c>
      <c r="DE38" s="619"/>
      <c r="DF38" s="619"/>
      <c r="DG38" s="619"/>
      <c r="DH38" s="619"/>
      <c r="DI38" s="619"/>
      <c r="DJ38" s="619"/>
      <c r="DK38" s="620"/>
      <c r="DL38" s="624">
        <v>3391319</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415374</v>
      </c>
      <c r="CS39" s="637"/>
      <c r="CT39" s="637"/>
      <c r="CU39" s="637"/>
      <c r="CV39" s="637"/>
      <c r="CW39" s="637"/>
      <c r="CX39" s="637"/>
      <c r="CY39" s="638"/>
      <c r="CZ39" s="621">
        <v>0.7</v>
      </c>
      <c r="DA39" s="639"/>
      <c r="DB39" s="639"/>
      <c r="DC39" s="640"/>
      <c r="DD39" s="624">
        <v>388852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1478790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930300</v>
      </c>
      <c r="CS40" s="619"/>
      <c r="CT40" s="619"/>
      <c r="CU40" s="619"/>
      <c r="CV40" s="619"/>
      <c r="CW40" s="619"/>
      <c r="CX40" s="619"/>
      <c r="CY40" s="620"/>
      <c r="CZ40" s="621">
        <v>1.7</v>
      </c>
      <c r="DA40" s="639"/>
      <c r="DB40" s="639"/>
      <c r="DC40" s="640"/>
      <c r="DD40" s="624">
        <v>10300</v>
      </c>
      <c r="DE40" s="619"/>
      <c r="DF40" s="619"/>
      <c r="DG40" s="619"/>
      <c r="DH40" s="619"/>
      <c r="DI40" s="619"/>
      <c r="DJ40" s="619"/>
      <c r="DK40" s="620"/>
      <c r="DL40" s="624">
        <v>10300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3100008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7983907</v>
      </c>
      <c r="CS42" s="619"/>
      <c r="CT42" s="619"/>
      <c r="CU42" s="619"/>
      <c r="CV42" s="619"/>
      <c r="CW42" s="619"/>
      <c r="CX42" s="619"/>
      <c r="CY42" s="620"/>
      <c r="CZ42" s="621">
        <v>14.2</v>
      </c>
      <c r="DA42" s="622"/>
      <c r="DB42" s="622"/>
      <c r="DC42" s="623"/>
      <c r="DD42" s="624">
        <v>2765362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85403</v>
      </c>
      <c r="CS43" s="637"/>
      <c r="CT43" s="637"/>
      <c r="CU43" s="637"/>
      <c r="CV43" s="637"/>
      <c r="CW43" s="637"/>
      <c r="CX43" s="637"/>
      <c r="CY43" s="638"/>
      <c r="CZ43" s="621">
        <v>0.2</v>
      </c>
      <c r="DA43" s="639"/>
      <c r="DB43" s="639"/>
      <c r="DC43" s="640"/>
      <c r="DD43" s="624">
        <v>85403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7981891</v>
      </c>
      <c r="CS44" s="619"/>
      <c r="CT44" s="619"/>
      <c r="CU44" s="619"/>
      <c r="CV44" s="619"/>
      <c r="CW44" s="619"/>
      <c r="CX44" s="619"/>
      <c r="CY44" s="620"/>
      <c r="CZ44" s="621">
        <v>14.2</v>
      </c>
      <c r="DA44" s="622"/>
      <c r="DB44" s="622"/>
      <c r="DC44" s="623"/>
      <c r="DD44" s="624">
        <v>2763346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4402292</v>
      </c>
      <c r="CS45" s="637"/>
      <c r="CT45" s="637"/>
      <c r="CU45" s="637"/>
      <c r="CV45" s="637"/>
      <c r="CW45" s="637"/>
      <c r="CX45" s="637"/>
      <c r="CY45" s="638"/>
      <c r="CZ45" s="621">
        <v>7.8</v>
      </c>
      <c r="DA45" s="639"/>
      <c r="DB45" s="639"/>
      <c r="DC45" s="640"/>
      <c r="DD45" s="624">
        <v>493484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3368909</v>
      </c>
      <c r="CS46" s="619"/>
      <c r="CT46" s="619"/>
      <c r="CU46" s="619"/>
      <c r="CV46" s="619"/>
      <c r="CW46" s="619"/>
      <c r="CX46" s="619"/>
      <c r="CY46" s="620"/>
      <c r="CZ46" s="621">
        <v>6</v>
      </c>
      <c r="DA46" s="622"/>
      <c r="DB46" s="622"/>
      <c r="DC46" s="623"/>
      <c r="DD46" s="624">
        <v>2264172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2016</v>
      </c>
      <c r="CS47" s="637"/>
      <c r="CT47" s="637"/>
      <c r="CU47" s="637"/>
      <c r="CV47" s="637"/>
      <c r="CW47" s="637"/>
      <c r="CX47" s="637"/>
      <c r="CY47" s="638"/>
      <c r="CZ47" s="621">
        <v>0</v>
      </c>
      <c r="DA47" s="639"/>
      <c r="DB47" s="639"/>
      <c r="DC47" s="640"/>
      <c r="DD47" s="624">
        <v>2016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56237237</v>
      </c>
      <c r="CS49" s="603"/>
      <c r="CT49" s="603"/>
      <c r="CU49" s="603"/>
      <c r="CV49" s="603"/>
      <c r="CW49" s="603"/>
      <c r="CX49" s="603"/>
      <c r="CY49" s="604"/>
      <c r="CZ49" s="605">
        <v>100</v>
      </c>
      <c r="DA49" s="606"/>
      <c r="DB49" s="606"/>
      <c r="DC49" s="607"/>
      <c r="DD49" s="608">
        <v>36422695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85" zoomScaleNormal="70" zoomScaleSheetLayoutView="85" workbookViewId="0">
      <selection activeCell="AK76" sqref="AK76:AO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1" t="s">
        <v>340</v>
      </c>
      <c r="DK2" s="1132"/>
      <c r="DL2" s="1132"/>
      <c r="DM2" s="1132"/>
      <c r="DN2" s="1132"/>
      <c r="DO2" s="1133"/>
      <c r="DP2" s="200"/>
      <c r="DQ2" s="1131" t="s">
        <v>341</v>
      </c>
      <c r="DR2" s="1132"/>
      <c r="DS2" s="1132"/>
      <c r="DT2" s="1132"/>
      <c r="DU2" s="1132"/>
      <c r="DV2" s="1132"/>
      <c r="DW2" s="1132"/>
      <c r="DX2" s="1132"/>
      <c r="DY2" s="1132"/>
      <c r="DZ2" s="113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4" t="s">
        <v>342</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6" t="s">
        <v>344</v>
      </c>
      <c r="B5" s="1017"/>
      <c r="C5" s="1017"/>
      <c r="D5" s="1017"/>
      <c r="E5" s="1017"/>
      <c r="F5" s="1017"/>
      <c r="G5" s="1017"/>
      <c r="H5" s="1017"/>
      <c r="I5" s="1017"/>
      <c r="J5" s="1017"/>
      <c r="K5" s="1017"/>
      <c r="L5" s="1017"/>
      <c r="M5" s="1017"/>
      <c r="N5" s="1017"/>
      <c r="O5" s="1017"/>
      <c r="P5" s="1018"/>
      <c r="Q5" s="1022" t="s">
        <v>345</v>
      </c>
      <c r="R5" s="1023"/>
      <c r="S5" s="1023"/>
      <c r="T5" s="1023"/>
      <c r="U5" s="1024"/>
      <c r="V5" s="1022" t="s">
        <v>346</v>
      </c>
      <c r="W5" s="1023"/>
      <c r="X5" s="1023"/>
      <c r="Y5" s="1023"/>
      <c r="Z5" s="1024"/>
      <c r="AA5" s="1022" t="s">
        <v>347</v>
      </c>
      <c r="AB5" s="1023"/>
      <c r="AC5" s="1023"/>
      <c r="AD5" s="1023"/>
      <c r="AE5" s="1023"/>
      <c r="AF5" s="1134" t="s">
        <v>348</v>
      </c>
      <c r="AG5" s="1023"/>
      <c r="AH5" s="1023"/>
      <c r="AI5" s="1023"/>
      <c r="AJ5" s="1038"/>
      <c r="AK5" s="1023" t="s">
        <v>349</v>
      </c>
      <c r="AL5" s="1023"/>
      <c r="AM5" s="1023"/>
      <c r="AN5" s="1023"/>
      <c r="AO5" s="1024"/>
      <c r="AP5" s="1022" t="s">
        <v>350</v>
      </c>
      <c r="AQ5" s="1023"/>
      <c r="AR5" s="1023"/>
      <c r="AS5" s="1023"/>
      <c r="AT5" s="1024"/>
      <c r="AU5" s="1022" t="s">
        <v>351</v>
      </c>
      <c r="AV5" s="1023"/>
      <c r="AW5" s="1023"/>
      <c r="AX5" s="1023"/>
      <c r="AY5" s="1038"/>
      <c r="AZ5" s="207"/>
      <c r="BA5" s="207"/>
      <c r="BB5" s="207"/>
      <c r="BC5" s="207"/>
      <c r="BD5" s="207"/>
      <c r="BE5" s="208"/>
      <c r="BF5" s="208"/>
      <c r="BG5" s="208"/>
      <c r="BH5" s="208"/>
      <c r="BI5" s="208"/>
      <c r="BJ5" s="208"/>
      <c r="BK5" s="208"/>
      <c r="BL5" s="208"/>
      <c r="BM5" s="208"/>
      <c r="BN5" s="208"/>
      <c r="BO5" s="208"/>
      <c r="BP5" s="208"/>
      <c r="BQ5" s="1016" t="s">
        <v>352</v>
      </c>
      <c r="BR5" s="1017"/>
      <c r="BS5" s="1017"/>
      <c r="BT5" s="1017"/>
      <c r="BU5" s="1017"/>
      <c r="BV5" s="1017"/>
      <c r="BW5" s="1017"/>
      <c r="BX5" s="1017"/>
      <c r="BY5" s="1017"/>
      <c r="BZ5" s="1017"/>
      <c r="CA5" s="1017"/>
      <c r="CB5" s="1017"/>
      <c r="CC5" s="1017"/>
      <c r="CD5" s="1017"/>
      <c r="CE5" s="1017"/>
      <c r="CF5" s="1017"/>
      <c r="CG5" s="1018"/>
      <c r="CH5" s="1022" t="s">
        <v>353</v>
      </c>
      <c r="CI5" s="1023"/>
      <c r="CJ5" s="1023"/>
      <c r="CK5" s="1023"/>
      <c r="CL5" s="1024"/>
      <c r="CM5" s="1022" t="s">
        <v>354</v>
      </c>
      <c r="CN5" s="1023"/>
      <c r="CO5" s="1023"/>
      <c r="CP5" s="1023"/>
      <c r="CQ5" s="1024"/>
      <c r="CR5" s="1022" t="s">
        <v>355</v>
      </c>
      <c r="CS5" s="1023"/>
      <c r="CT5" s="1023"/>
      <c r="CU5" s="1023"/>
      <c r="CV5" s="1024"/>
      <c r="CW5" s="1022" t="s">
        <v>356</v>
      </c>
      <c r="CX5" s="1023"/>
      <c r="CY5" s="1023"/>
      <c r="CZ5" s="1023"/>
      <c r="DA5" s="1024"/>
      <c r="DB5" s="1022" t="s">
        <v>357</v>
      </c>
      <c r="DC5" s="1023"/>
      <c r="DD5" s="1023"/>
      <c r="DE5" s="1023"/>
      <c r="DF5" s="1024"/>
      <c r="DG5" s="1119" t="s">
        <v>358</v>
      </c>
      <c r="DH5" s="1120"/>
      <c r="DI5" s="1120"/>
      <c r="DJ5" s="1120"/>
      <c r="DK5" s="1121"/>
      <c r="DL5" s="1119" t="s">
        <v>359</v>
      </c>
      <c r="DM5" s="1120"/>
      <c r="DN5" s="1120"/>
      <c r="DO5" s="1120"/>
      <c r="DP5" s="1121"/>
      <c r="DQ5" s="1022" t="s">
        <v>360</v>
      </c>
      <c r="DR5" s="1023"/>
      <c r="DS5" s="1023"/>
      <c r="DT5" s="1023"/>
      <c r="DU5" s="1024"/>
      <c r="DV5" s="1022" t="s">
        <v>351</v>
      </c>
      <c r="DW5" s="1023"/>
      <c r="DX5" s="1023"/>
      <c r="DY5" s="1023"/>
      <c r="DZ5" s="1038"/>
      <c r="EA5" s="205"/>
    </row>
    <row r="6" spans="1:131" s="206" customFormat="1" ht="26.25" customHeight="1" thickBot="1" x14ac:dyDescent="0.2">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35"/>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22"/>
      <c r="DH6" s="1123"/>
      <c r="DI6" s="1123"/>
      <c r="DJ6" s="1123"/>
      <c r="DK6" s="1124"/>
      <c r="DL6" s="1122"/>
      <c r="DM6" s="1123"/>
      <c r="DN6" s="1123"/>
      <c r="DO6" s="1123"/>
      <c r="DP6" s="1124"/>
      <c r="DQ6" s="1025"/>
      <c r="DR6" s="1026"/>
      <c r="DS6" s="1026"/>
      <c r="DT6" s="1026"/>
      <c r="DU6" s="1027"/>
      <c r="DV6" s="1025"/>
      <c r="DW6" s="1026"/>
      <c r="DX6" s="1026"/>
      <c r="DY6" s="1026"/>
      <c r="DZ6" s="1039"/>
      <c r="EA6" s="205"/>
    </row>
    <row r="7" spans="1:131" s="206" customFormat="1" ht="26.25" customHeight="1" thickTop="1" x14ac:dyDescent="0.15">
      <c r="A7" s="209">
        <v>1</v>
      </c>
      <c r="B7" s="1071" t="s">
        <v>361</v>
      </c>
      <c r="C7" s="1072"/>
      <c r="D7" s="1072"/>
      <c r="E7" s="1072"/>
      <c r="F7" s="1072"/>
      <c r="G7" s="1072"/>
      <c r="H7" s="1072"/>
      <c r="I7" s="1072"/>
      <c r="J7" s="1072"/>
      <c r="K7" s="1072"/>
      <c r="L7" s="1072"/>
      <c r="M7" s="1072"/>
      <c r="N7" s="1072"/>
      <c r="O7" s="1072"/>
      <c r="P7" s="1073"/>
      <c r="Q7" s="1125">
        <v>57552</v>
      </c>
      <c r="R7" s="1126"/>
      <c r="S7" s="1126"/>
      <c r="T7" s="1126"/>
      <c r="U7" s="1126"/>
      <c r="V7" s="1126">
        <v>55929</v>
      </c>
      <c r="W7" s="1126"/>
      <c r="X7" s="1126"/>
      <c r="Y7" s="1126"/>
      <c r="Z7" s="1126"/>
      <c r="AA7" s="1126">
        <v>1623</v>
      </c>
      <c r="AB7" s="1126"/>
      <c r="AC7" s="1126"/>
      <c r="AD7" s="1126"/>
      <c r="AE7" s="1127"/>
      <c r="AF7" s="1128">
        <v>1531</v>
      </c>
      <c r="AG7" s="1129"/>
      <c r="AH7" s="1129"/>
      <c r="AI7" s="1129"/>
      <c r="AJ7" s="1130"/>
      <c r="AK7" s="1112">
        <v>28</v>
      </c>
      <c r="AL7" s="1113"/>
      <c r="AM7" s="1113"/>
      <c r="AN7" s="1113"/>
      <c r="AO7" s="1113"/>
      <c r="AP7" s="1113">
        <v>57199</v>
      </c>
      <c r="AQ7" s="1113"/>
      <c r="AR7" s="1113"/>
      <c r="AS7" s="1113"/>
      <c r="AT7" s="1113"/>
      <c r="AU7" s="1114"/>
      <c r="AV7" s="1114"/>
      <c r="AW7" s="1114"/>
      <c r="AX7" s="1114"/>
      <c r="AY7" s="1115"/>
      <c r="AZ7" s="203"/>
      <c r="BA7" s="203"/>
      <c r="BB7" s="203"/>
      <c r="BC7" s="203"/>
      <c r="BD7" s="203"/>
      <c r="BE7" s="204"/>
      <c r="BF7" s="204"/>
      <c r="BG7" s="204"/>
      <c r="BH7" s="204"/>
      <c r="BI7" s="204"/>
      <c r="BJ7" s="204"/>
      <c r="BK7" s="204"/>
      <c r="BL7" s="204"/>
      <c r="BM7" s="204"/>
      <c r="BN7" s="204"/>
      <c r="BO7" s="204"/>
      <c r="BP7" s="204"/>
      <c r="BQ7" s="210">
        <v>1</v>
      </c>
      <c r="BR7" s="211"/>
      <c r="BS7" s="1116" t="s">
        <v>545</v>
      </c>
      <c r="BT7" s="1117"/>
      <c r="BU7" s="1117"/>
      <c r="BV7" s="1117"/>
      <c r="BW7" s="1117"/>
      <c r="BX7" s="1117"/>
      <c r="BY7" s="1117"/>
      <c r="BZ7" s="1117"/>
      <c r="CA7" s="1117"/>
      <c r="CB7" s="1117"/>
      <c r="CC7" s="1117"/>
      <c r="CD7" s="1117"/>
      <c r="CE7" s="1117"/>
      <c r="CF7" s="1117"/>
      <c r="CG7" s="1118"/>
      <c r="CH7" s="1109">
        <v>41</v>
      </c>
      <c r="CI7" s="1110"/>
      <c r="CJ7" s="1110"/>
      <c r="CK7" s="1110"/>
      <c r="CL7" s="1111"/>
      <c r="CM7" s="1109">
        <v>191</v>
      </c>
      <c r="CN7" s="1110"/>
      <c r="CO7" s="1110"/>
      <c r="CP7" s="1110"/>
      <c r="CQ7" s="1111"/>
      <c r="CR7" s="1109">
        <v>20</v>
      </c>
      <c r="CS7" s="1110"/>
      <c r="CT7" s="1110"/>
      <c r="CU7" s="1110"/>
      <c r="CV7" s="1111"/>
      <c r="CW7" s="1109" t="s">
        <v>438</v>
      </c>
      <c r="CX7" s="1110"/>
      <c r="CY7" s="1110"/>
      <c r="CZ7" s="1110"/>
      <c r="DA7" s="1111"/>
      <c r="DB7" s="1109" t="s">
        <v>438</v>
      </c>
      <c r="DC7" s="1110"/>
      <c r="DD7" s="1110"/>
      <c r="DE7" s="1110"/>
      <c r="DF7" s="1111"/>
      <c r="DG7" s="1109" t="s">
        <v>438</v>
      </c>
      <c r="DH7" s="1110"/>
      <c r="DI7" s="1110"/>
      <c r="DJ7" s="1110"/>
      <c r="DK7" s="1111"/>
      <c r="DL7" s="1109" t="s">
        <v>438</v>
      </c>
      <c r="DM7" s="1110"/>
      <c r="DN7" s="1110"/>
      <c r="DO7" s="1110"/>
      <c r="DP7" s="1111"/>
      <c r="DQ7" s="1109" t="s">
        <v>438</v>
      </c>
      <c r="DR7" s="1110"/>
      <c r="DS7" s="1110"/>
      <c r="DT7" s="1110"/>
      <c r="DU7" s="1111"/>
      <c r="DV7" s="1136"/>
      <c r="DW7" s="1137"/>
      <c r="DX7" s="1137"/>
      <c r="DY7" s="1137"/>
      <c r="DZ7" s="1138"/>
      <c r="EA7" s="205"/>
    </row>
    <row r="8" spans="1:131" s="206" customFormat="1" ht="26.25" customHeight="1" x14ac:dyDescent="0.15">
      <c r="A8" s="212">
        <v>2</v>
      </c>
      <c r="B8" s="1058" t="s">
        <v>362</v>
      </c>
      <c r="C8" s="1059"/>
      <c r="D8" s="1059"/>
      <c r="E8" s="1059"/>
      <c r="F8" s="1059"/>
      <c r="G8" s="1059"/>
      <c r="H8" s="1059"/>
      <c r="I8" s="1059"/>
      <c r="J8" s="1059"/>
      <c r="K8" s="1059"/>
      <c r="L8" s="1059"/>
      <c r="M8" s="1059"/>
      <c r="N8" s="1059"/>
      <c r="O8" s="1059"/>
      <c r="P8" s="1060"/>
      <c r="Q8" s="1064">
        <v>357</v>
      </c>
      <c r="R8" s="1065"/>
      <c r="S8" s="1065"/>
      <c r="T8" s="1065"/>
      <c r="U8" s="1065"/>
      <c r="V8" s="1065">
        <v>357</v>
      </c>
      <c r="W8" s="1065"/>
      <c r="X8" s="1065"/>
      <c r="Y8" s="1065"/>
      <c r="Z8" s="1065"/>
      <c r="AA8" s="1065">
        <v>0</v>
      </c>
      <c r="AB8" s="1065"/>
      <c r="AC8" s="1065"/>
      <c r="AD8" s="1065"/>
      <c r="AE8" s="1066"/>
      <c r="AF8" s="1040">
        <v>0</v>
      </c>
      <c r="AG8" s="1041"/>
      <c r="AH8" s="1041"/>
      <c r="AI8" s="1041"/>
      <c r="AJ8" s="1042"/>
      <c r="AK8" s="1107">
        <v>330</v>
      </c>
      <c r="AL8" s="1108"/>
      <c r="AM8" s="1108"/>
      <c r="AN8" s="1108"/>
      <c r="AO8" s="1108"/>
      <c r="AP8" s="1108">
        <v>57</v>
      </c>
      <c r="AQ8" s="1108"/>
      <c r="AR8" s="1108"/>
      <c r="AS8" s="1108"/>
      <c r="AT8" s="1108"/>
      <c r="AU8" s="1105"/>
      <c r="AV8" s="1105"/>
      <c r="AW8" s="1105"/>
      <c r="AX8" s="1105"/>
      <c r="AY8" s="1106"/>
      <c r="AZ8" s="203"/>
      <c r="BA8" s="203"/>
      <c r="BB8" s="203"/>
      <c r="BC8" s="203"/>
      <c r="BD8" s="203"/>
      <c r="BE8" s="204"/>
      <c r="BF8" s="204"/>
      <c r="BG8" s="204"/>
      <c r="BH8" s="204"/>
      <c r="BI8" s="204"/>
      <c r="BJ8" s="204"/>
      <c r="BK8" s="204"/>
      <c r="BL8" s="204"/>
      <c r="BM8" s="204"/>
      <c r="BN8" s="204"/>
      <c r="BO8" s="204"/>
      <c r="BP8" s="204"/>
      <c r="BQ8" s="213">
        <v>2</v>
      </c>
      <c r="BR8" s="214"/>
      <c r="BS8" s="1035" t="s">
        <v>544</v>
      </c>
      <c r="BT8" s="1036"/>
      <c r="BU8" s="1036"/>
      <c r="BV8" s="1036"/>
      <c r="BW8" s="1036"/>
      <c r="BX8" s="1036"/>
      <c r="BY8" s="1036"/>
      <c r="BZ8" s="1036"/>
      <c r="CA8" s="1036"/>
      <c r="CB8" s="1036"/>
      <c r="CC8" s="1036"/>
      <c r="CD8" s="1036"/>
      <c r="CE8" s="1036"/>
      <c r="CF8" s="1036"/>
      <c r="CG8" s="1037"/>
      <c r="CH8" s="1010">
        <v>-30</v>
      </c>
      <c r="CI8" s="1011"/>
      <c r="CJ8" s="1011"/>
      <c r="CK8" s="1011"/>
      <c r="CL8" s="1012"/>
      <c r="CM8" s="1010">
        <v>976</v>
      </c>
      <c r="CN8" s="1011"/>
      <c r="CO8" s="1011"/>
      <c r="CP8" s="1011"/>
      <c r="CQ8" s="1012"/>
      <c r="CR8" s="1010">
        <v>280</v>
      </c>
      <c r="CS8" s="1011"/>
      <c r="CT8" s="1011"/>
      <c r="CU8" s="1011"/>
      <c r="CV8" s="1012"/>
      <c r="CW8" s="1010">
        <v>35</v>
      </c>
      <c r="CX8" s="1011"/>
      <c r="CY8" s="1011"/>
      <c r="CZ8" s="1011"/>
      <c r="DA8" s="1012"/>
      <c r="DB8" s="1010" t="s">
        <v>542</v>
      </c>
      <c r="DC8" s="1011"/>
      <c r="DD8" s="1011"/>
      <c r="DE8" s="1011"/>
      <c r="DF8" s="1012"/>
      <c r="DG8" s="1010" t="s">
        <v>542</v>
      </c>
      <c r="DH8" s="1011"/>
      <c r="DI8" s="1011"/>
      <c r="DJ8" s="1011"/>
      <c r="DK8" s="1012"/>
      <c r="DL8" s="1010" t="s">
        <v>542</v>
      </c>
      <c r="DM8" s="1011"/>
      <c r="DN8" s="1011"/>
      <c r="DO8" s="1011"/>
      <c r="DP8" s="1012"/>
      <c r="DQ8" s="1010" t="s">
        <v>542</v>
      </c>
      <c r="DR8" s="1011"/>
      <c r="DS8" s="1011"/>
      <c r="DT8" s="1011"/>
      <c r="DU8" s="1012"/>
      <c r="DV8" s="1013"/>
      <c r="DW8" s="1014"/>
      <c r="DX8" s="1014"/>
      <c r="DY8" s="1014"/>
      <c r="DZ8" s="1015"/>
      <c r="EA8" s="205"/>
    </row>
    <row r="9" spans="1:131" s="206" customFormat="1" ht="26.25" customHeight="1" x14ac:dyDescent="0.15">
      <c r="A9" s="212">
        <v>3</v>
      </c>
      <c r="B9" s="1058"/>
      <c r="C9" s="1059"/>
      <c r="D9" s="1059"/>
      <c r="E9" s="1059"/>
      <c r="F9" s="1059"/>
      <c r="G9" s="1059"/>
      <c r="H9" s="1059"/>
      <c r="I9" s="1059"/>
      <c r="J9" s="1059"/>
      <c r="K9" s="1059"/>
      <c r="L9" s="1059"/>
      <c r="M9" s="1059"/>
      <c r="N9" s="1059"/>
      <c r="O9" s="1059"/>
      <c r="P9" s="1060"/>
      <c r="Q9" s="1064"/>
      <c r="R9" s="1065"/>
      <c r="S9" s="1065"/>
      <c r="T9" s="1065"/>
      <c r="U9" s="1065"/>
      <c r="V9" s="1065"/>
      <c r="W9" s="1065"/>
      <c r="X9" s="1065"/>
      <c r="Y9" s="1065"/>
      <c r="Z9" s="1065"/>
      <c r="AA9" s="1065"/>
      <c r="AB9" s="1065"/>
      <c r="AC9" s="1065"/>
      <c r="AD9" s="1065"/>
      <c r="AE9" s="1066"/>
      <c r="AF9" s="1040"/>
      <c r="AG9" s="1041"/>
      <c r="AH9" s="1041"/>
      <c r="AI9" s="1041"/>
      <c r="AJ9" s="1042"/>
      <c r="AK9" s="1107"/>
      <c r="AL9" s="1108"/>
      <c r="AM9" s="1108"/>
      <c r="AN9" s="1108"/>
      <c r="AO9" s="1108"/>
      <c r="AP9" s="1108"/>
      <c r="AQ9" s="1108"/>
      <c r="AR9" s="1108"/>
      <c r="AS9" s="1108"/>
      <c r="AT9" s="1108"/>
      <c r="AU9" s="1105"/>
      <c r="AV9" s="1105"/>
      <c r="AW9" s="1105"/>
      <c r="AX9" s="1105"/>
      <c r="AY9" s="1106"/>
      <c r="AZ9" s="203"/>
      <c r="BA9" s="203"/>
      <c r="BB9" s="203"/>
      <c r="BC9" s="203"/>
      <c r="BD9" s="203"/>
      <c r="BE9" s="204"/>
      <c r="BF9" s="204"/>
      <c r="BG9" s="204"/>
      <c r="BH9" s="204"/>
      <c r="BI9" s="204"/>
      <c r="BJ9" s="204"/>
      <c r="BK9" s="204"/>
      <c r="BL9" s="204"/>
      <c r="BM9" s="204"/>
      <c r="BN9" s="204"/>
      <c r="BO9" s="204"/>
      <c r="BP9" s="204"/>
      <c r="BQ9" s="213">
        <v>3</v>
      </c>
      <c r="BR9" s="214"/>
      <c r="BS9" s="1035" t="s">
        <v>543</v>
      </c>
      <c r="BT9" s="1036"/>
      <c r="BU9" s="1036"/>
      <c r="BV9" s="1036"/>
      <c r="BW9" s="1036"/>
      <c r="BX9" s="1036"/>
      <c r="BY9" s="1036"/>
      <c r="BZ9" s="1036"/>
      <c r="CA9" s="1036"/>
      <c r="CB9" s="1036"/>
      <c r="CC9" s="1036"/>
      <c r="CD9" s="1036"/>
      <c r="CE9" s="1036"/>
      <c r="CF9" s="1036"/>
      <c r="CG9" s="1037"/>
      <c r="CH9" s="1010">
        <v>12</v>
      </c>
      <c r="CI9" s="1011"/>
      <c r="CJ9" s="1011"/>
      <c r="CK9" s="1011"/>
      <c r="CL9" s="1012"/>
      <c r="CM9" s="1010">
        <v>424</v>
      </c>
      <c r="CN9" s="1011"/>
      <c r="CO9" s="1011"/>
      <c r="CP9" s="1011"/>
      <c r="CQ9" s="1012"/>
      <c r="CR9" s="1010">
        <v>280</v>
      </c>
      <c r="CS9" s="1011"/>
      <c r="CT9" s="1011"/>
      <c r="CU9" s="1011"/>
      <c r="CV9" s="1012"/>
      <c r="CW9" s="1010" t="s">
        <v>438</v>
      </c>
      <c r="CX9" s="1011"/>
      <c r="CY9" s="1011"/>
      <c r="CZ9" s="1011"/>
      <c r="DA9" s="1012"/>
      <c r="DB9" s="1010" t="s">
        <v>438</v>
      </c>
      <c r="DC9" s="1011"/>
      <c r="DD9" s="1011"/>
      <c r="DE9" s="1011"/>
      <c r="DF9" s="1012"/>
      <c r="DG9" s="1010" t="s">
        <v>438</v>
      </c>
      <c r="DH9" s="1011"/>
      <c r="DI9" s="1011"/>
      <c r="DJ9" s="1011"/>
      <c r="DK9" s="1012"/>
      <c r="DL9" s="1010" t="s">
        <v>438</v>
      </c>
      <c r="DM9" s="1011"/>
      <c r="DN9" s="1011"/>
      <c r="DO9" s="1011"/>
      <c r="DP9" s="1012"/>
      <c r="DQ9" s="1010" t="s">
        <v>438</v>
      </c>
      <c r="DR9" s="1011"/>
      <c r="DS9" s="1011"/>
      <c r="DT9" s="1011"/>
      <c r="DU9" s="1012"/>
      <c r="DV9" s="1013"/>
      <c r="DW9" s="1014"/>
      <c r="DX9" s="1014"/>
      <c r="DY9" s="1014"/>
      <c r="DZ9" s="1015"/>
      <c r="EA9" s="205"/>
    </row>
    <row r="10" spans="1:131" s="206" customFormat="1" ht="26.25" customHeight="1" x14ac:dyDescent="0.15">
      <c r="A10" s="212">
        <v>4</v>
      </c>
      <c r="B10" s="1058"/>
      <c r="C10" s="1059"/>
      <c r="D10" s="1059"/>
      <c r="E10" s="1059"/>
      <c r="F10" s="1059"/>
      <c r="G10" s="1059"/>
      <c r="H10" s="1059"/>
      <c r="I10" s="1059"/>
      <c r="J10" s="1059"/>
      <c r="K10" s="1059"/>
      <c r="L10" s="1059"/>
      <c r="M10" s="1059"/>
      <c r="N10" s="1059"/>
      <c r="O10" s="1059"/>
      <c r="P10" s="1060"/>
      <c r="Q10" s="1064"/>
      <c r="R10" s="1065"/>
      <c r="S10" s="1065"/>
      <c r="T10" s="1065"/>
      <c r="U10" s="1065"/>
      <c r="V10" s="1065"/>
      <c r="W10" s="1065"/>
      <c r="X10" s="1065"/>
      <c r="Y10" s="1065"/>
      <c r="Z10" s="1065"/>
      <c r="AA10" s="1065"/>
      <c r="AB10" s="1065"/>
      <c r="AC10" s="1065"/>
      <c r="AD10" s="1065"/>
      <c r="AE10" s="1066"/>
      <c r="AF10" s="1040"/>
      <c r="AG10" s="1041"/>
      <c r="AH10" s="1041"/>
      <c r="AI10" s="1041"/>
      <c r="AJ10" s="1042"/>
      <c r="AK10" s="1107"/>
      <c r="AL10" s="1108"/>
      <c r="AM10" s="1108"/>
      <c r="AN10" s="1108"/>
      <c r="AO10" s="1108"/>
      <c r="AP10" s="1108"/>
      <c r="AQ10" s="1108"/>
      <c r="AR10" s="1108"/>
      <c r="AS10" s="1108"/>
      <c r="AT10" s="1108"/>
      <c r="AU10" s="1105"/>
      <c r="AV10" s="1105"/>
      <c r="AW10" s="1105"/>
      <c r="AX10" s="1105"/>
      <c r="AY10" s="1106"/>
      <c r="AZ10" s="203"/>
      <c r="BA10" s="203"/>
      <c r="BB10" s="203"/>
      <c r="BC10" s="203"/>
      <c r="BD10" s="203"/>
      <c r="BE10" s="204"/>
      <c r="BF10" s="204"/>
      <c r="BG10" s="204"/>
      <c r="BH10" s="204"/>
      <c r="BI10" s="204"/>
      <c r="BJ10" s="204"/>
      <c r="BK10" s="204"/>
      <c r="BL10" s="204"/>
      <c r="BM10" s="204"/>
      <c r="BN10" s="204"/>
      <c r="BO10" s="204"/>
      <c r="BP10" s="204"/>
      <c r="BQ10" s="213">
        <v>4</v>
      </c>
      <c r="BR10" s="214"/>
      <c r="BS10" s="1035" t="s">
        <v>546</v>
      </c>
      <c r="BT10" s="1036"/>
      <c r="BU10" s="1036"/>
      <c r="BV10" s="1036"/>
      <c r="BW10" s="1036"/>
      <c r="BX10" s="1036"/>
      <c r="BY10" s="1036"/>
      <c r="BZ10" s="1036"/>
      <c r="CA10" s="1036"/>
      <c r="CB10" s="1036"/>
      <c r="CC10" s="1036"/>
      <c r="CD10" s="1036"/>
      <c r="CE10" s="1036"/>
      <c r="CF10" s="1036"/>
      <c r="CG10" s="1037"/>
      <c r="CH10" s="1010">
        <v>2787</v>
      </c>
      <c r="CI10" s="1011"/>
      <c r="CJ10" s="1011"/>
      <c r="CK10" s="1011"/>
      <c r="CL10" s="1012"/>
      <c r="CM10" s="1010">
        <v>-19430</v>
      </c>
      <c r="CN10" s="1011"/>
      <c r="CO10" s="1011"/>
      <c r="CP10" s="1011"/>
      <c r="CQ10" s="1012"/>
      <c r="CR10" s="1010">
        <v>13079</v>
      </c>
      <c r="CS10" s="1011"/>
      <c r="CT10" s="1011"/>
      <c r="CU10" s="1011"/>
      <c r="CV10" s="1012"/>
      <c r="CW10" s="1010">
        <v>99</v>
      </c>
      <c r="CX10" s="1011"/>
      <c r="CY10" s="1011"/>
      <c r="CZ10" s="1011"/>
      <c r="DA10" s="1012"/>
      <c r="DB10" s="1010" t="s">
        <v>542</v>
      </c>
      <c r="DC10" s="1011"/>
      <c r="DD10" s="1011"/>
      <c r="DE10" s="1011"/>
      <c r="DF10" s="1012"/>
      <c r="DG10" s="1010" t="s">
        <v>542</v>
      </c>
      <c r="DH10" s="1011"/>
      <c r="DI10" s="1011"/>
      <c r="DJ10" s="1011"/>
      <c r="DK10" s="1012"/>
      <c r="DL10" s="1010" t="s">
        <v>542</v>
      </c>
      <c r="DM10" s="1011"/>
      <c r="DN10" s="1011"/>
      <c r="DO10" s="1011"/>
      <c r="DP10" s="1012"/>
      <c r="DQ10" s="1010" t="s">
        <v>542</v>
      </c>
      <c r="DR10" s="1011"/>
      <c r="DS10" s="1011"/>
      <c r="DT10" s="1011"/>
      <c r="DU10" s="1012"/>
      <c r="DV10" s="1013"/>
      <c r="DW10" s="1014"/>
      <c r="DX10" s="1014"/>
      <c r="DY10" s="1014"/>
      <c r="DZ10" s="1015"/>
      <c r="EA10" s="205"/>
    </row>
    <row r="11" spans="1:131" s="206" customFormat="1" ht="26.25" customHeight="1" x14ac:dyDescent="0.15">
      <c r="A11" s="212">
        <v>5</v>
      </c>
      <c r="B11" s="1058"/>
      <c r="C11" s="1059"/>
      <c r="D11" s="1059"/>
      <c r="E11" s="1059"/>
      <c r="F11" s="1059"/>
      <c r="G11" s="1059"/>
      <c r="H11" s="1059"/>
      <c r="I11" s="1059"/>
      <c r="J11" s="1059"/>
      <c r="K11" s="1059"/>
      <c r="L11" s="1059"/>
      <c r="M11" s="1059"/>
      <c r="N11" s="1059"/>
      <c r="O11" s="1059"/>
      <c r="P11" s="1060"/>
      <c r="Q11" s="1064"/>
      <c r="R11" s="1065"/>
      <c r="S11" s="1065"/>
      <c r="T11" s="1065"/>
      <c r="U11" s="1065"/>
      <c r="V11" s="1065"/>
      <c r="W11" s="1065"/>
      <c r="X11" s="1065"/>
      <c r="Y11" s="1065"/>
      <c r="Z11" s="1065"/>
      <c r="AA11" s="1065"/>
      <c r="AB11" s="1065"/>
      <c r="AC11" s="1065"/>
      <c r="AD11" s="1065"/>
      <c r="AE11" s="1066"/>
      <c r="AF11" s="1040"/>
      <c r="AG11" s="1041"/>
      <c r="AH11" s="1041"/>
      <c r="AI11" s="1041"/>
      <c r="AJ11" s="1042"/>
      <c r="AK11" s="1107"/>
      <c r="AL11" s="1108"/>
      <c r="AM11" s="1108"/>
      <c r="AN11" s="1108"/>
      <c r="AO11" s="1108"/>
      <c r="AP11" s="1108"/>
      <c r="AQ11" s="1108"/>
      <c r="AR11" s="1108"/>
      <c r="AS11" s="1108"/>
      <c r="AT11" s="1108"/>
      <c r="AU11" s="1105"/>
      <c r="AV11" s="1105"/>
      <c r="AW11" s="1105"/>
      <c r="AX11" s="1105"/>
      <c r="AY11" s="1106"/>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x14ac:dyDescent="0.15">
      <c r="A12" s="212">
        <v>6</v>
      </c>
      <c r="B12" s="1058"/>
      <c r="C12" s="1059"/>
      <c r="D12" s="1059"/>
      <c r="E12" s="1059"/>
      <c r="F12" s="1059"/>
      <c r="G12" s="1059"/>
      <c r="H12" s="1059"/>
      <c r="I12" s="1059"/>
      <c r="J12" s="1059"/>
      <c r="K12" s="1059"/>
      <c r="L12" s="1059"/>
      <c r="M12" s="1059"/>
      <c r="N12" s="1059"/>
      <c r="O12" s="1059"/>
      <c r="P12" s="1060"/>
      <c r="Q12" s="1064"/>
      <c r="R12" s="1065"/>
      <c r="S12" s="1065"/>
      <c r="T12" s="1065"/>
      <c r="U12" s="1065"/>
      <c r="V12" s="1065"/>
      <c r="W12" s="1065"/>
      <c r="X12" s="1065"/>
      <c r="Y12" s="1065"/>
      <c r="Z12" s="1065"/>
      <c r="AA12" s="1065"/>
      <c r="AB12" s="1065"/>
      <c r="AC12" s="1065"/>
      <c r="AD12" s="1065"/>
      <c r="AE12" s="1066"/>
      <c r="AF12" s="1040"/>
      <c r="AG12" s="1041"/>
      <c r="AH12" s="1041"/>
      <c r="AI12" s="1041"/>
      <c r="AJ12" s="1042"/>
      <c r="AK12" s="1107"/>
      <c r="AL12" s="1108"/>
      <c r="AM12" s="1108"/>
      <c r="AN12" s="1108"/>
      <c r="AO12" s="1108"/>
      <c r="AP12" s="1108"/>
      <c r="AQ12" s="1108"/>
      <c r="AR12" s="1108"/>
      <c r="AS12" s="1108"/>
      <c r="AT12" s="1108"/>
      <c r="AU12" s="1105"/>
      <c r="AV12" s="1105"/>
      <c r="AW12" s="1105"/>
      <c r="AX12" s="1105"/>
      <c r="AY12" s="1106"/>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x14ac:dyDescent="0.15">
      <c r="A13" s="212">
        <v>7</v>
      </c>
      <c r="B13" s="1058"/>
      <c r="C13" s="1059"/>
      <c r="D13" s="1059"/>
      <c r="E13" s="1059"/>
      <c r="F13" s="1059"/>
      <c r="G13" s="1059"/>
      <c r="H13" s="1059"/>
      <c r="I13" s="1059"/>
      <c r="J13" s="1059"/>
      <c r="K13" s="1059"/>
      <c r="L13" s="1059"/>
      <c r="M13" s="1059"/>
      <c r="N13" s="1059"/>
      <c r="O13" s="1059"/>
      <c r="P13" s="1060"/>
      <c r="Q13" s="1064"/>
      <c r="R13" s="1065"/>
      <c r="S13" s="1065"/>
      <c r="T13" s="1065"/>
      <c r="U13" s="1065"/>
      <c r="V13" s="1065"/>
      <c r="W13" s="1065"/>
      <c r="X13" s="1065"/>
      <c r="Y13" s="1065"/>
      <c r="Z13" s="1065"/>
      <c r="AA13" s="1065"/>
      <c r="AB13" s="1065"/>
      <c r="AC13" s="1065"/>
      <c r="AD13" s="1065"/>
      <c r="AE13" s="1066"/>
      <c r="AF13" s="1040"/>
      <c r="AG13" s="1041"/>
      <c r="AH13" s="1041"/>
      <c r="AI13" s="1041"/>
      <c r="AJ13" s="1042"/>
      <c r="AK13" s="1107"/>
      <c r="AL13" s="1108"/>
      <c r="AM13" s="1108"/>
      <c r="AN13" s="1108"/>
      <c r="AO13" s="1108"/>
      <c r="AP13" s="1108"/>
      <c r="AQ13" s="1108"/>
      <c r="AR13" s="1108"/>
      <c r="AS13" s="1108"/>
      <c r="AT13" s="1108"/>
      <c r="AU13" s="1105"/>
      <c r="AV13" s="1105"/>
      <c r="AW13" s="1105"/>
      <c r="AX13" s="1105"/>
      <c r="AY13" s="1106"/>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x14ac:dyDescent="0.15">
      <c r="A14" s="212">
        <v>8</v>
      </c>
      <c r="B14" s="1058"/>
      <c r="C14" s="1059"/>
      <c r="D14" s="1059"/>
      <c r="E14" s="1059"/>
      <c r="F14" s="1059"/>
      <c r="G14" s="1059"/>
      <c r="H14" s="1059"/>
      <c r="I14" s="1059"/>
      <c r="J14" s="1059"/>
      <c r="K14" s="1059"/>
      <c r="L14" s="1059"/>
      <c r="M14" s="1059"/>
      <c r="N14" s="1059"/>
      <c r="O14" s="1059"/>
      <c r="P14" s="1060"/>
      <c r="Q14" s="1064"/>
      <c r="R14" s="1065"/>
      <c r="S14" s="1065"/>
      <c r="T14" s="1065"/>
      <c r="U14" s="1065"/>
      <c r="V14" s="1065"/>
      <c r="W14" s="1065"/>
      <c r="X14" s="1065"/>
      <c r="Y14" s="1065"/>
      <c r="Z14" s="1065"/>
      <c r="AA14" s="1065"/>
      <c r="AB14" s="1065"/>
      <c r="AC14" s="1065"/>
      <c r="AD14" s="1065"/>
      <c r="AE14" s="1066"/>
      <c r="AF14" s="1040"/>
      <c r="AG14" s="1041"/>
      <c r="AH14" s="1041"/>
      <c r="AI14" s="1041"/>
      <c r="AJ14" s="1042"/>
      <c r="AK14" s="1107"/>
      <c r="AL14" s="1108"/>
      <c r="AM14" s="1108"/>
      <c r="AN14" s="1108"/>
      <c r="AO14" s="1108"/>
      <c r="AP14" s="1108"/>
      <c r="AQ14" s="1108"/>
      <c r="AR14" s="1108"/>
      <c r="AS14" s="1108"/>
      <c r="AT14" s="1108"/>
      <c r="AU14" s="1105"/>
      <c r="AV14" s="1105"/>
      <c r="AW14" s="1105"/>
      <c r="AX14" s="1105"/>
      <c r="AY14" s="1106"/>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x14ac:dyDescent="0.15">
      <c r="A15" s="212">
        <v>9</v>
      </c>
      <c r="B15" s="1058"/>
      <c r="C15" s="1059"/>
      <c r="D15" s="1059"/>
      <c r="E15" s="1059"/>
      <c r="F15" s="1059"/>
      <c r="G15" s="1059"/>
      <c r="H15" s="1059"/>
      <c r="I15" s="1059"/>
      <c r="J15" s="1059"/>
      <c r="K15" s="1059"/>
      <c r="L15" s="1059"/>
      <c r="M15" s="1059"/>
      <c r="N15" s="1059"/>
      <c r="O15" s="1059"/>
      <c r="P15" s="1060"/>
      <c r="Q15" s="1064"/>
      <c r="R15" s="1065"/>
      <c r="S15" s="1065"/>
      <c r="T15" s="1065"/>
      <c r="U15" s="1065"/>
      <c r="V15" s="1065"/>
      <c r="W15" s="1065"/>
      <c r="X15" s="1065"/>
      <c r="Y15" s="1065"/>
      <c r="Z15" s="1065"/>
      <c r="AA15" s="1065"/>
      <c r="AB15" s="1065"/>
      <c r="AC15" s="1065"/>
      <c r="AD15" s="1065"/>
      <c r="AE15" s="1066"/>
      <c r="AF15" s="1040"/>
      <c r="AG15" s="1041"/>
      <c r="AH15" s="1041"/>
      <c r="AI15" s="1041"/>
      <c r="AJ15" s="1042"/>
      <c r="AK15" s="1107"/>
      <c r="AL15" s="1108"/>
      <c r="AM15" s="1108"/>
      <c r="AN15" s="1108"/>
      <c r="AO15" s="1108"/>
      <c r="AP15" s="1108"/>
      <c r="AQ15" s="1108"/>
      <c r="AR15" s="1108"/>
      <c r="AS15" s="1108"/>
      <c r="AT15" s="1108"/>
      <c r="AU15" s="1105"/>
      <c r="AV15" s="1105"/>
      <c r="AW15" s="1105"/>
      <c r="AX15" s="1105"/>
      <c r="AY15" s="1106"/>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x14ac:dyDescent="0.15">
      <c r="A16" s="212">
        <v>10</v>
      </c>
      <c r="B16" s="1058"/>
      <c r="C16" s="1059"/>
      <c r="D16" s="1059"/>
      <c r="E16" s="1059"/>
      <c r="F16" s="1059"/>
      <c r="G16" s="1059"/>
      <c r="H16" s="1059"/>
      <c r="I16" s="1059"/>
      <c r="J16" s="1059"/>
      <c r="K16" s="1059"/>
      <c r="L16" s="1059"/>
      <c r="M16" s="1059"/>
      <c r="N16" s="1059"/>
      <c r="O16" s="1059"/>
      <c r="P16" s="1060"/>
      <c r="Q16" s="1064"/>
      <c r="R16" s="1065"/>
      <c r="S16" s="1065"/>
      <c r="T16" s="1065"/>
      <c r="U16" s="1065"/>
      <c r="V16" s="1065"/>
      <c r="W16" s="1065"/>
      <c r="X16" s="1065"/>
      <c r="Y16" s="1065"/>
      <c r="Z16" s="1065"/>
      <c r="AA16" s="1065"/>
      <c r="AB16" s="1065"/>
      <c r="AC16" s="1065"/>
      <c r="AD16" s="1065"/>
      <c r="AE16" s="1066"/>
      <c r="AF16" s="1040"/>
      <c r="AG16" s="1041"/>
      <c r="AH16" s="1041"/>
      <c r="AI16" s="1041"/>
      <c r="AJ16" s="1042"/>
      <c r="AK16" s="1107"/>
      <c r="AL16" s="1108"/>
      <c r="AM16" s="1108"/>
      <c r="AN16" s="1108"/>
      <c r="AO16" s="1108"/>
      <c r="AP16" s="1108"/>
      <c r="AQ16" s="1108"/>
      <c r="AR16" s="1108"/>
      <c r="AS16" s="1108"/>
      <c r="AT16" s="1108"/>
      <c r="AU16" s="1105"/>
      <c r="AV16" s="1105"/>
      <c r="AW16" s="1105"/>
      <c r="AX16" s="1105"/>
      <c r="AY16" s="1106"/>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x14ac:dyDescent="0.15">
      <c r="A17" s="212">
        <v>11</v>
      </c>
      <c r="B17" s="1058"/>
      <c r="C17" s="1059"/>
      <c r="D17" s="1059"/>
      <c r="E17" s="1059"/>
      <c r="F17" s="1059"/>
      <c r="G17" s="1059"/>
      <c r="H17" s="1059"/>
      <c r="I17" s="1059"/>
      <c r="J17" s="1059"/>
      <c r="K17" s="1059"/>
      <c r="L17" s="1059"/>
      <c r="M17" s="1059"/>
      <c r="N17" s="1059"/>
      <c r="O17" s="1059"/>
      <c r="P17" s="1060"/>
      <c r="Q17" s="1064"/>
      <c r="R17" s="1065"/>
      <c r="S17" s="1065"/>
      <c r="T17" s="1065"/>
      <c r="U17" s="1065"/>
      <c r="V17" s="1065"/>
      <c r="W17" s="1065"/>
      <c r="X17" s="1065"/>
      <c r="Y17" s="1065"/>
      <c r="Z17" s="1065"/>
      <c r="AA17" s="1065"/>
      <c r="AB17" s="1065"/>
      <c r="AC17" s="1065"/>
      <c r="AD17" s="1065"/>
      <c r="AE17" s="1066"/>
      <c r="AF17" s="1040"/>
      <c r="AG17" s="1041"/>
      <c r="AH17" s="1041"/>
      <c r="AI17" s="1041"/>
      <c r="AJ17" s="1042"/>
      <c r="AK17" s="1107"/>
      <c r="AL17" s="1108"/>
      <c r="AM17" s="1108"/>
      <c r="AN17" s="1108"/>
      <c r="AO17" s="1108"/>
      <c r="AP17" s="1108"/>
      <c r="AQ17" s="1108"/>
      <c r="AR17" s="1108"/>
      <c r="AS17" s="1108"/>
      <c r="AT17" s="1108"/>
      <c r="AU17" s="1105"/>
      <c r="AV17" s="1105"/>
      <c r="AW17" s="1105"/>
      <c r="AX17" s="1105"/>
      <c r="AY17" s="1106"/>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x14ac:dyDescent="0.15">
      <c r="A18" s="212">
        <v>12</v>
      </c>
      <c r="B18" s="1058"/>
      <c r="C18" s="1059"/>
      <c r="D18" s="1059"/>
      <c r="E18" s="1059"/>
      <c r="F18" s="1059"/>
      <c r="G18" s="1059"/>
      <c r="H18" s="1059"/>
      <c r="I18" s="1059"/>
      <c r="J18" s="1059"/>
      <c r="K18" s="1059"/>
      <c r="L18" s="1059"/>
      <c r="M18" s="1059"/>
      <c r="N18" s="1059"/>
      <c r="O18" s="1059"/>
      <c r="P18" s="1060"/>
      <c r="Q18" s="1064"/>
      <c r="R18" s="1065"/>
      <c r="S18" s="1065"/>
      <c r="T18" s="1065"/>
      <c r="U18" s="1065"/>
      <c r="V18" s="1065"/>
      <c r="W18" s="1065"/>
      <c r="X18" s="1065"/>
      <c r="Y18" s="1065"/>
      <c r="Z18" s="1065"/>
      <c r="AA18" s="1065"/>
      <c r="AB18" s="1065"/>
      <c r="AC18" s="1065"/>
      <c r="AD18" s="1065"/>
      <c r="AE18" s="1066"/>
      <c r="AF18" s="1040"/>
      <c r="AG18" s="1041"/>
      <c r="AH18" s="1041"/>
      <c r="AI18" s="1041"/>
      <c r="AJ18" s="1042"/>
      <c r="AK18" s="1107"/>
      <c r="AL18" s="1108"/>
      <c r="AM18" s="1108"/>
      <c r="AN18" s="1108"/>
      <c r="AO18" s="1108"/>
      <c r="AP18" s="1108"/>
      <c r="AQ18" s="1108"/>
      <c r="AR18" s="1108"/>
      <c r="AS18" s="1108"/>
      <c r="AT18" s="1108"/>
      <c r="AU18" s="1105"/>
      <c r="AV18" s="1105"/>
      <c r="AW18" s="1105"/>
      <c r="AX18" s="1105"/>
      <c r="AY18" s="1106"/>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x14ac:dyDescent="0.15">
      <c r="A19" s="212">
        <v>13</v>
      </c>
      <c r="B19" s="1058"/>
      <c r="C19" s="1059"/>
      <c r="D19" s="1059"/>
      <c r="E19" s="1059"/>
      <c r="F19" s="1059"/>
      <c r="G19" s="1059"/>
      <c r="H19" s="1059"/>
      <c r="I19" s="1059"/>
      <c r="J19" s="1059"/>
      <c r="K19" s="1059"/>
      <c r="L19" s="1059"/>
      <c r="M19" s="1059"/>
      <c r="N19" s="1059"/>
      <c r="O19" s="1059"/>
      <c r="P19" s="1060"/>
      <c r="Q19" s="1064"/>
      <c r="R19" s="1065"/>
      <c r="S19" s="1065"/>
      <c r="T19" s="1065"/>
      <c r="U19" s="1065"/>
      <c r="V19" s="1065"/>
      <c r="W19" s="1065"/>
      <c r="X19" s="1065"/>
      <c r="Y19" s="1065"/>
      <c r="Z19" s="1065"/>
      <c r="AA19" s="1065"/>
      <c r="AB19" s="1065"/>
      <c r="AC19" s="1065"/>
      <c r="AD19" s="1065"/>
      <c r="AE19" s="1066"/>
      <c r="AF19" s="1040"/>
      <c r="AG19" s="1041"/>
      <c r="AH19" s="1041"/>
      <c r="AI19" s="1041"/>
      <c r="AJ19" s="1042"/>
      <c r="AK19" s="1107"/>
      <c r="AL19" s="1108"/>
      <c r="AM19" s="1108"/>
      <c r="AN19" s="1108"/>
      <c r="AO19" s="1108"/>
      <c r="AP19" s="1108"/>
      <c r="AQ19" s="1108"/>
      <c r="AR19" s="1108"/>
      <c r="AS19" s="1108"/>
      <c r="AT19" s="1108"/>
      <c r="AU19" s="1105"/>
      <c r="AV19" s="1105"/>
      <c r="AW19" s="1105"/>
      <c r="AX19" s="1105"/>
      <c r="AY19" s="1106"/>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x14ac:dyDescent="0.15">
      <c r="A20" s="212">
        <v>14</v>
      </c>
      <c r="B20" s="1058"/>
      <c r="C20" s="1059"/>
      <c r="D20" s="1059"/>
      <c r="E20" s="1059"/>
      <c r="F20" s="1059"/>
      <c r="G20" s="1059"/>
      <c r="H20" s="1059"/>
      <c r="I20" s="1059"/>
      <c r="J20" s="1059"/>
      <c r="K20" s="1059"/>
      <c r="L20" s="1059"/>
      <c r="M20" s="1059"/>
      <c r="N20" s="1059"/>
      <c r="O20" s="1059"/>
      <c r="P20" s="1060"/>
      <c r="Q20" s="1064"/>
      <c r="R20" s="1065"/>
      <c r="S20" s="1065"/>
      <c r="T20" s="1065"/>
      <c r="U20" s="1065"/>
      <c r="V20" s="1065"/>
      <c r="W20" s="1065"/>
      <c r="X20" s="1065"/>
      <c r="Y20" s="1065"/>
      <c r="Z20" s="1065"/>
      <c r="AA20" s="1065"/>
      <c r="AB20" s="1065"/>
      <c r="AC20" s="1065"/>
      <c r="AD20" s="1065"/>
      <c r="AE20" s="1066"/>
      <c r="AF20" s="1040"/>
      <c r="AG20" s="1041"/>
      <c r="AH20" s="1041"/>
      <c r="AI20" s="1041"/>
      <c r="AJ20" s="1042"/>
      <c r="AK20" s="1107"/>
      <c r="AL20" s="1108"/>
      <c r="AM20" s="1108"/>
      <c r="AN20" s="1108"/>
      <c r="AO20" s="1108"/>
      <c r="AP20" s="1108"/>
      <c r="AQ20" s="1108"/>
      <c r="AR20" s="1108"/>
      <c r="AS20" s="1108"/>
      <c r="AT20" s="1108"/>
      <c r="AU20" s="1105"/>
      <c r="AV20" s="1105"/>
      <c r="AW20" s="1105"/>
      <c r="AX20" s="1105"/>
      <c r="AY20" s="1106"/>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x14ac:dyDescent="0.2">
      <c r="A21" s="212">
        <v>15</v>
      </c>
      <c r="B21" s="1058"/>
      <c r="C21" s="1059"/>
      <c r="D21" s="1059"/>
      <c r="E21" s="1059"/>
      <c r="F21" s="1059"/>
      <c r="G21" s="1059"/>
      <c r="H21" s="1059"/>
      <c r="I21" s="1059"/>
      <c r="J21" s="1059"/>
      <c r="K21" s="1059"/>
      <c r="L21" s="1059"/>
      <c r="M21" s="1059"/>
      <c r="N21" s="1059"/>
      <c r="O21" s="1059"/>
      <c r="P21" s="1060"/>
      <c r="Q21" s="1064"/>
      <c r="R21" s="1065"/>
      <c r="S21" s="1065"/>
      <c r="T21" s="1065"/>
      <c r="U21" s="1065"/>
      <c r="V21" s="1065"/>
      <c r="W21" s="1065"/>
      <c r="X21" s="1065"/>
      <c r="Y21" s="1065"/>
      <c r="Z21" s="1065"/>
      <c r="AA21" s="1065"/>
      <c r="AB21" s="1065"/>
      <c r="AC21" s="1065"/>
      <c r="AD21" s="1065"/>
      <c r="AE21" s="1066"/>
      <c r="AF21" s="1040"/>
      <c r="AG21" s="1041"/>
      <c r="AH21" s="1041"/>
      <c r="AI21" s="1041"/>
      <c r="AJ21" s="1042"/>
      <c r="AK21" s="1107"/>
      <c r="AL21" s="1108"/>
      <c r="AM21" s="1108"/>
      <c r="AN21" s="1108"/>
      <c r="AO21" s="1108"/>
      <c r="AP21" s="1108"/>
      <c r="AQ21" s="1108"/>
      <c r="AR21" s="1108"/>
      <c r="AS21" s="1108"/>
      <c r="AT21" s="1108"/>
      <c r="AU21" s="1105"/>
      <c r="AV21" s="1105"/>
      <c r="AW21" s="1105"/>
      <c r="AX21" s="1105"/>
      <c r="AY21" s="1106"/>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x14ac:dyDescent="0.15">
      <c r="A22" s="212">
        <v>16</v>
      </c>
      <c r="B22" s="1058"/>
      <c r="C22" s="1059"/>
      <c r="D22" s="1059"/>
      <c r="E22" s="1059"/>
      <c r="F22" s="1059"/>
      <c r="G22" s="1059"/>
      <c r="H22" s="1059"/>
      <c r="I22" s="1059"/>
      <c r="J22" s="1059"/>
      <c r="K22" s="1059"/>
      <c r="L22" s="1059"/>
      <c r="M22" s="1059"/>
      <c r="N22" s="1059"/>
      <c r="O22" s="1059"/>
      <c r="P22" s="1060"/>
      <c r="Q22" s="1102"/>
      <c r="R22" s="1103"/>
      <c r="S22" s="1103"/>
      <c r="T22" s="1103"/>
      <c r="U22" s="1103"/>
      <c r="V22" s="1103"/>
      <c r="W22" s="1103"/>
      <c r="X22" s="1103"/>
      <c r="Y22" s="1103"/>
      <c r="Z22" s="1103"/>
      <c r="AA22" s="1103"/>
      <c r="AB22" s="1103"/>
      <c r="AC22" s="1103"/>
      <c r="AD22" s="1103"/>
      <c r="AE22" s="1104"/>
      <c r="AF22" s="1040"/>
      <c r="AG22" s="1041"/>
      <c r="AH22" s="1041"/>
      <c r="AI22" s="1041"/>
      <c r="AJ22" s="1042"/>
      <c r="AK22" s="1098"/>
      <c r="AL22" s="1099"/>
      <c r="AM22" s="1099"/>
      <c r="AN22" s="1099"/>
      <c r="AO22" s="1099"/>
      <c r="AP22" s="1099"/>
      <c r="AQ22" s="1099"/>
      <c r="AR22" s="1099"/>
      <c r="AS22" s="1099"/>
      <c r="AT22" s="1099"/>
      <c r="AU22" s="1100"/>
      <c r="AV22" s="1100"/>
      <c r="AW22" s="1100"/>
      <c r="AX22" s="1100"/>
      <c r="AY22" s="1101"/>
      <c r="AZ22" s="1056" t="s">
        <v>363</v>
      </c>
      <c r="BA22" s="1056"/>
      <c r="BB22" s="1056"/>
      <c r="BC22" s="1056"/>
      <c r="BD22" s="1057"/>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89">
        <v>57909</v>
      </c>
      <c r="R23" s="1090"/>
      <c r="S23" s="1090"/>
      <c r="T23" s="1090"/>
      <c r="U23" s="1090"/>
      <c r="V23" s="1090">
        <v>56286</v>
      </c>
      <c r="W23" s="1090"/>
      <c r="X23" s="1090"/>
      <c r="Y23" s="1090"/>
      <c r="Z23" s="1090"/>
      <c r="AA23" s="1090">
        <v>1623</v>
      </c>
      <c r="AB23" s="1090"/>
      <c r="AC23" s="1090"/>
      <c r="AD23" s="1090"/>
      <c r="AE23" s="1091"/>
      <c r="AF23" s="1092">
        <v>1531</v>
      </c>
      <c r="AG23" s="1090"/>
      <c r="AH23" s="1090"/>
      <c r="AI23" s="1090"/>
      <c r="AJ23" s="1093"/>
      <c r="AK23" s="1094"/>
      <c r="AL23" s="1095"/>
      <c r="AM23" s="1095"/>
      <c r="AN23" s="1095"/>
      <c r="AO23" s="1095"/>
      <c r="AP23" s="1090">
        <v>57256</v>
      </c>
      <c r="AQ23" s="1090"/>
      <c r="AR23" s="1090"/>
      <c r="AS23" s="1090"/>
      <c r="AT23" s="1090"/>
      <c r="AU23" s="1096"/>
      <c r="AV23" s="1096"/>
      <c r="AW23" s="1096"/>
      <c r="AX23" s="1096"/>
      <c r="AY23" s="1097"/>
      <c r="AZ23" s="1086" t="s">
        <v>108</v>
      </c>
      <c r="BA23" s="1087"/>
      <c r="BB23" s="1087"/>
      <c r="BC23" s="1087"/>
      <c r="BD23" s="1088"/>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x14ac:dyDescent="0.15">
      <c r="A24" s="1085" t="s">
        <v>366</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x14ac:dyDescent="0.2">
      <c r="A25" s="1084" t="s">
        <v>367</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x14ac:dyDescent="0.15">
      <c r="A26" s="1016" t="s">
        <v>344</v>
      </c>
      <c r="B26" s="1017"/>
      <c r="C26" s="1017"/>
      <c r="D26" s="1017"/>
      <c r="E26" s="1017"/>
      <c r="F26" s="1017"/>
      <c r="G26" s="1017"/>
      <c r="H26" s="1017"/>
      <c r="I26" s="1017"/>
      <c r="J26" s="1017"/>
      <c r="K26" s="1017"/>
      <c r="L26" s="1017"/>
      <c r="M26" s="1017"/>
      <c r="N26" s="1017"/>
      <c r="O26" s="1017"/>
      <c r="P26" s="1018"/>
      <c r="Q26" s="1022" t="s">
        <v>368</v>
      </c>
      <c r="R26" s="1023"/>
      <c r="S26" s="1023"/>
      <c r="T26" s="1023"/>
      <c r="U26" s="1024"/>
      <c r="V26" s="1022" t="s">
        <v>369</v>
      </c>
      <c r="W26" s="1023"/>
      <c r="X26" s="1023"/>
      <c r="Y26" s="1023"/>
      <c r="Z26" s="1024"/>
      <c r="AA26" s="1022" t="s">
        <v>370</v>
      </c>
      <c r="AB26" s="1023"/>
      <c r="AC26" s="1023"/>
      <c r="AD26" s="1023"/>
      <c r="AE26" s="1023"/>
      <c r="AF26" s="1080" t="s">
        <v>371</v>
      </c>
      <c r="AG26" s="1029"/>
      <c r="AH26" s="1029"/>
      <c r="AI26" s="1029"/>
      <c r="AJ26" s="1081"/>
      <c r="AK26" s="1023" t="s">
        <v>372</v>
      </c>
      <c r="AL26" s="1023"/>
      <c r="AM26" s="1023"/>
      <c r="AN26" s="1023"/>
      <c r="AO26" s="1024"/>
      <c r="AP26" s="1022" t="s">
        <v>373</v>
      </c>
      <c r="AQ26" s="1023"/>
      <c r="AR26" s="1023"/>
      <c r="AS26" s="1023"/>
      <c r="AT26" s="1024"/>
      <c r="AU26" s="1022" t="s">
        <v>374</v>
      </c>
      <c r="AV26" s="1023"/>
      <c r="AW26" s="1023"/>
      <c r="AX26" s="1023"/>
      <c r="AY26" s="1024"/>
      <c r="AZ26" s="1022" t="s">
        <v>375</v>
      </c>
      <c r="BA26" s="1023"/>
      <c r="BB26" s="1023"/>
      <c r="BC26" s="1023"/>
      <c r="BD26" s="1024"/>
      <c r="BE26" s="1022" t="s">
        <v>351</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x14ac:dyDescent="0.2">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82"/>
      <c r="AG27" s="1032"/>
      <c r="AH27" s="1032"/>
      <c r="AI27" s="1032"/>
      <c r="AJ27" s="1083"/>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x14ac:dyDescent="0.15">
      <c r="A28" s="217">
        <v>1</v>
      </c>
      <c r="B28" s="1071" t="s">
        <v>376</v>
      </c>
      <c r="C28" s="1072"/>
      <c r="D28" s="1072"/>
      <c r="E28" s="1072"/>
      <c r="F28" s="1072"/>
      <c r="G28" s="1072"/>
      <c r="H28" s="1072"/>
      <c r="I28" s="1072"/>
      <c r="J28" s="1072"/>
      <c r="K28" s="1072"/>
      <c r="L28" s="1072"/>
      <c r="M28" s="1072"/>
      <c r="N28" s="1072"/>
      <c r="O28" s="1072"/>
      <c r="P28" s="1073"/>
      <c r="Q28" s="1074">
        <v>21834</v>
      </c>
      <c r="R28" s="1075"/>
      <c r="S28" s="1075"/>
      <c r="T28" s="1075"/>
      <c r="U28" s="1075"/>
      <c r="V28" s="1075">
        <v>21413</v>
      </c>
      <c r="W28" s="1075"/>
      <c r="X28" s="1075"/>
      <c r="Y28" s="1075"/>
      <c r="Z28" s="1075"/>
      <c r="AA28" s="1075">
        <v>421</v>
      </c>
      <c r="AB28" s="1075"/>
      <c r="AC28" s="1075"/>
      <c r="AD28" s="1075"/>
      <c r="AE28" s="1076"/>
      <c r="AF28" s="1077">
        <v>421</v>
      </c>
      <c r="AG28" s="1075"/>
      <c r="AH28" s="1075"/>
      <c r="AI28" s="1075"/>
      <c r="AJ28" s="1078"/>
      <c r="AK28" s="1079">
        <v>1479</v>
      </c>
      <c r="AL28" s="1067"/>
      <c r="AM28" s="1067"/>
      <c r="AN28" s="1067"/>
      <c r="AO28" s="1067"/>
      <c r="AP28" s="1067" t="s">
        <v>438</v>
      </c>
      <c r="AQ28" s="1067"/>
      <c r="AR28" s="1067"/>
      <c r="AS28" s="1067"/>
      <c r="AT28" s="1067"/>
      <c r="AU28" s="1067" t="s">
        <v>532</v>
      </c>
      <c r="AV28" s="1067"/>
      <c r="AW28" s="1067"/>
      <c r="AX28" s="1067"/>
      <c r="AY28" s="1067"/>
      <c r="AZ28" s="1068" t="s">
        <v>532</v>
      </c>
      <c r="BA28" s="1068"/>
      <c r="BB28" s="1068"/>
      <c r="BC28" s="1068"/>
      <c r="BD28" s="1068"/>
      <c r="BE28" s="1069"/>
      <c r="BF28" s="1069"/>
      <c r="BG28" s="1069"/>
      <c r="BH28" s="1069"/>
      <c r="BI28" s="1070"/>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x14ac:dyDescent="0.15">
      <c r="A29" s="217">
        <v>2</v>
      </c>
      <c r="B29" s="1058" t="s">
        <v>377</v>
      </c>
      <c r="C29" s="1059"/>
      <c r="D29" s="1059"/>
      <c r="E29" s="1059"/>
      <c r="F29" s="1059"/>
      <c r="G29" s="1059"/>
      <c r="H29" s="1059"/>
      <c r="I29" s="1059"/>
      <c r="J29" s="1059"/>
      <c r="K29" s="1059"/>
      <c r="L29" s="1059"/>
      <c r="M29" s="1059"/>
      <c r="N29" s="1059"/>
      <c r="O29" s="1059"/>
      <c r="P29" s="1060"/>
      <c r="Q29" s="1064">
        <v>10171</v>
      </c>
      <c r="R29" s="1065"/>
      <c r="S29" s="1065"/>
      <c r="T29" s="1065"/>
      <c r="U29" s="1065"/>
      <c r="V29" s="1065">
        <v>9980</v>
      </c>
      <c r="W29" s="1065"/>
      <c r="X29" s="1065"/>
      <c r="Y29" s="1065"/>
      <c r="Z29" s="1065"/>
      <c r="AA29" s="1065">
        <v>192</v>
      </c>
      <c r="AB29" s="1065"/>
      <c r="AC29" s="1065"/>
      <c r="AD29" s="1065"/>
      <c r="AE29" s="1066"/>
      <c r="AF29" s="1040">
        <v>192</v>
      </c>
      <c r="AG29" s="1041"/>
      <c r="AH29" s="1041"/>
      <c r="AI29" s="1041"/>
      <c r="AJ29" s="1042"/>
      <c r="AK29" s="999">
        <v>1562</v>
      </c>
      <c r="AL29" s="1006"/>
      <c r="AM29" s="1006"/>
      <c r="AN29" s="1006"/>
      <c r="AO29" s="1006"/>
      <c r="AP29" s="1006" t="s">
        <v>438</v>
      </c>
      <c r="AQ29" s="1006"/>
      <c r="AR29" s="1006"/>
      <c r="AS29" s="1006"/>
      <c r="AT29" s="1006"/>
      <c r="AU29" s="1006" t="s">
        <v>532</v>
      </c>
      <c r="AV29" s="1006"/>
      <c r="AW29" s="1006"/>
      <c r="AX29" s="1006"/>
      <c r="AY29" s="1006"/>
      <c r="AZ29" s="1063" t="s">
        <v>532</v>
      </c>
      <c r="BA29" s="1063"/>
      <c r="BB29" s="1063"/>
      <c r="BC29" s="1063"/>
      <c r="BD29" s="1063"/>
      <c r="BE29" s="1053"/>
      <c r="BF29" s="1053"/>
      <c r="BG29" s="1053"/>
      <c r="BH29" s="1053"/>
      <c r="BI29" s="1054"/>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x14ac:dyDescent="0.15">
      <c r="A30" s="217">
        <v>3</v>
      </c>
      <c r="B30" s="1058" t="s">
        <v>378</v>
      </c>
      <c r="C30" s="1059"/>
      <c r="D30" s="1059"/>
      <c r="E30" s="1059"/>
      <c r="F30" s="1059"/>
      <c r="G30" s="1059"/>
      <c r="H30" s="1059"/>
      <c r="I30" s="1059"/>
      <c r="J30" s="1059"/>
      <c r="K30" s="1059"/>
      <c r="L30" s="1059"/>
      <c r="M30" s="1059"/>
      <c r="N30" s="1059"/>
      <c r="O30" s="1059"/>
      <c r="P30" s="1060"/>
      <c r="Q30" s="1064">
        <v>1825</v>
      </c>
      <c r="R30" s="1065"/>
      <c r="S30" s="1065"/>
      <c r="T30" s="1065"/>
      <c r="U30" s="1065"/>
      <c r="V30" s="1065">
        <v>1818</v>
      </c>
      <c r="W30" s="1065"/>
      <c r="X30" s="1065"/>
      <c r="Y30" s="1065"/>
      <c r="Z30" s="1065"/>
      <c r="AA30" s="1065">
        <v>8</v>
      </c>
      <c r="AB30" s="1065"/>
      <c r="AC30" s="1065"/>
      <c r="AD30" s="1065"/>
      <c r="AE30" s="1066"/>
      <c r="AF30" s="1040">
        <v>8</v>
      </c>
      <c r="AG30" s="1041"/>
      <c r="AH30" s="1041"/>
      <c r="AI30" s="1041"/>
      <c r="AJ30" s="1042"/>
      <c r="AK30" s="999">
        <v>290</v>
      </c>
      <c r="AL30" s="1006"/>
      <c r="AM30" s="1006"/>
      <c r="AN30" s="1006"/>
      <c r="AO30" s="1006"/>
      <c r="AP30" s="1006" t="s">
        <v>532</v>
      </c>
      <c r="AQ30" s="1006"/>
      <c r="AR30" s="1006"/>
      <c r="AS30" s="1006"/>
      <c r="AT30" s="1006"/>
      <c r="AU30" s="1006" t="s">
        <v>532</v>
      </c>
      <c r="AV30" s="1006"/>
      <c r="AW30" s="1006"/>
      <c r="AX30" s="1006"/>
      <c r="AY30" s="1006"/>
      <c r="AZ30" s="1063" t="s">
        <v>532</v>
      </c>
      <c r="BA30" s="1063"/>
      <c r="BB30" s="1063"/>
      <c r="BC30" s="1063"/>
      <c r="BD30" s="1063"/>
      <c r="BE30" s="1053"/>
      <c r="BF30" s="1053"/>
      <c r="BG30" s="1053"/>
      <c r="BH30" s="1053"/>
      <c r="BI30" s="1054"/>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x14ac:dyDescent="0.15">
      <c r="A31" s="217">
        <v>4</v>
      </c>
      <c r="B31" s="1058" t="s">
        <v>379</v>
      </c>
      <c r="C31" s="1059"/>
      <c r="D31" s="1059"/>
      <c r="E31" s="1059"/>
      <c r="F31" s="1059"/>
      <c r="G31" s="1059"/>
      <c r="H31" s="1059"/>
      <c r="I31" s="1059"/>
      <c r="J31" s="1059"/>
      <c r="K31" s="1059"/>
      <c r="L31" s="1059"/>
      <c r="M31" s="1059"/>
      <c r="N31" s="1059"/>
      <c r="O31" s="1059"/>
      <c r="P31" s="1060"/>
      <c r="Q31" s="1064">
        <v>3643</v>
      </c>
      <c r="R31" s="1065"/>
      <c r="S31" s="1065"/>
      <c r="T31" s="1065"/>
      <c r="U31" s="1065"/>
      <c r="V31" s="1065">
        <v>3457</v>
      </c>
      <c r="W31" s="1065"/>
      <c r="X31" s="1065"/>
      <c r="Y31" s="1065"/>
      <c r="Z31" s="1065"/>
      <c r="AA31" s="1065">
        <v>185</v>
      </c>
      <c r="AB31" s="1065"/>
      <c r="AC31" s="1065"/>
      <c r="AD31" s="1065"/>
      <c r="AE31" s="1066"/>
      <c r="AF31" s="1040">
        <v>2340</v>
      </c>
      <c r="AG31" s="1041"/>
      <c r="AH31" s="1041"/>
      <c r="AI31" s="1041"/>
      <c r="AJ31" s="1042"/>
      <c r="AK31" s="999">
        <v>37</v>
      </c>
      <c r="AL31" s="1006"/>
      <c r="AM31" s="1006"/>
      <c r="AN31" s="1006"/>
      <c r="AO31" s="1006"/>
      <c r="AP31" s="1006">
        <v>12714</v>
      </c>
      <c r="AQ31" s="1006"/>
      <c r="AR31" s="1006"/>
      <c r="AS31" s="1006"/>
      <c r="AT31" s="1006"/>
      <c r="AU31" s="1006" t="s">
        <v>532</v>
      </c>
      <c r="AV31" s="1006"/>
      <c r="AW31" s="1006"/>
      <c r="AX31" s="1006"/>
      <c r="AY31" s="1006"/>
      <c r="AZ31" s="1063" t="s">
        <v>532</v>
      </c>
      <c r="BA31" s="1063"/>
      <c r="BB31" s="1063"/>
      <c r="BC31" s="1063"/>
      <c r="BD31" s="1063"/>
      <c r="BE31" s="1053" t="s">
        <v>380</v>
      </c>
      <c r="BF31" s="1053"/>
      <c r="BG31" s="1053"/>
      <c r="BH31" s="1053"/>
      <c r="BI31" s="1054"/>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x14ac:dyDescent="0.15">
      <c r="A32" s="217">
        <v>5</v>
      </c>
      <c r="B32" s="1058" t="s">
        <v>381</v>
      </c>
      <c r="C32" s="1059"/>
      <c r="D32" s="1059"/>
      <c r="E32" s="1059"/>
      <c r="F32" s="1059"/>
      <c r="G32" s="1059"/>
      <c r="H32" s="1059"/>
      <c r="I32" s="1059"/>
      <c r="J32" s="1059"/>
      <c r="K32" s="1059"/>
      <c r="L32" s="1059"/>
      <c r="M32" s="1059"/>
      <c r="N32" s="1059"/>
      <c r="O32" s="1059"/>
      <c r="P32" s="1060"/>
      <c r="Q32" s="1064">
        <v>3329</v>
      </c>
      <c r="R32" s="1065"/>
      <c r="S32" s="1065"/>
      <c r="T32" s="1065"/>
      <c r="U32" s="1065"/>
      <c r="V32" s="1065">
        <v>3264</v>
      </c>
      <c r="W32" s="1065"/>
      <c r="X32" s="1065"/>
      <c r="Y32" s="1065"/>
      <c r="Z32" s="1065"/>
      <c r="AA32" s="1065">
        <v>65</v>
      </c>
      <c r="AB32" s="1065"/>
      <c r="AC32" s="1065"/>
      <c r="AD32" s="1065"/>
      <c r="AE32" s="1066"/>
      <c r="AF32" s="1040">
        <v>445</v>
      </c>
      <c r="AG32" s="1041"/>
      <c r="AH32" s="1041"/>
      <c r="AI32" s="1041"/>
      <c r="AJ32" s="1042"/>
      <c r="AK32" s="999">
        <v>762</v>
      </c>
      <c r="AL32" s="1006"/>
      <c r="AM32" s="1006"/>
      <c r="AN32" s="1006"/>
      <c r="AO32" s="1006"/>
      <c r="AP32" s="1006">
        <v>8683</v>
      </c>
      <c r="AQ32" s="1006"/>
      <c r="AR32" s="1006"/>
      <c r="AS32" s="1006"/>
      <c r="AT32" s="1006"/>
      <c r="AU32" s="1006">
        <v>1441</v>
      </c>
      <c r="AV32" s="1006"/>
      <c r="AW32" s="1006"/>
      <c r="AX32" s="1006"/>
      <c r="AY32" s="1006"/>
      <c r="AZ32" s="1063" t="s">
        <v>532</v>
      </c>
      <c r="BA32" s="1063"/>
      <c r="BB32" s="1063"/>
      <c r="BC32" s="1063"/>
      <c r="BD32" s="1063"/>
      <c r="BE32" s="1053" t="s">
        <v>380</v>
      </c>
      <c r="BF32" s="1053"/>
      <c r="BG32" s="1053"/>
      <c r="BH32" s="1053"/>
      <c r="BI32" s="1054"/>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x14ac:dyDescent="0.15">
      <c r="A33" s="217">
        <v>6</v>
      </c>
      <c r="B33" s="1058"/>
      <c r="C33" s="1059"/>
      <c r="D33" s="1059"/>
      <c r="E33" s="1059"/>
      <c r="F33" s="1059"/>
      <c r="G33" s="1059"/>
      <c r="H33" s="1059"/>
      <c r="I33" s="1059"/>
      <c r="J33" s="1059"/>
      <c r="K33" s="1059"/>
      <c r="L33" s="1059"/>
      <c r="M33" s="1059"/>
      <c r="N33" s="1059"/>
      <c r="O33" s="1059"/>
      <c r="P33" s="1060"/>
      <c r="Q33" s="1064"/>
      <c r="R33" s="1065"/>
      <c r="S33" s="1065"/>
      <c r="T33" s="1065"/>
      <c r="U33" s="1065"/>
      <c r="V33" s="1065"/>
      <c r="W33" s="1065"/>
      <c r="X33" s="1065"/>
      <c r="Y33" s="1065"/>
      <c r="Z33" s="1065"/>
      <c r="AA33" s="1065"/>
      <c r="AB33" s="1065"/>
      <c r="AC33" s="1065"/>
      <c r="AD33" s="1065"/>
      <c r="AE33" s="1066"/>
      <c r="AF33" s="1040"/>
      <c r="AG33" s="1041"/>
      <c r="AH33" s="1041"/>
      <c r="AI33" s="1041"/>
      <c r="AJ33" s="1042"/>
      <c r="AK33" s="999"/>
      <c r="AL33" s="1006"/>
      <c r="AM33" s="1006"/>
      <c r="AN33" s="1006"/>
      <c r="AO33" s="1006"/>
      <c r="AP33" s="1006"/>
      <c r="AQ33" s="1006"/>
      <c r="AR33" s="1006"/>
      <c r="AS33" s="1006"/>
      <c r="AT33" s="1006"/>
      <c r="AU33" s="1006"/>
      <c r="AV33" s="1006"/>
      <c r="AW33" s="1006"/>
      <c r="AX33" s="1006"/>
      <c r="AY33" s="1006"/>
      <c r="AZ33" s="1063"/>
      <c r="BA33" s="1063"/>
      <c r="BB33" s="1063"/>
      <c r="BC33" s="1063"/>
      <c r="BD33" s="1063"/>
      <c r="BE33" s="1053"/>
      <c r="BF33" s="1053"/>
      <c r="BG33" s="1053"/>
      <c r="BH33" s="1053"/>
      <c r="BI33" s="1054"/>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x14ac:dyDescent="0.15">
      <c r="A34" s="217">
        <v>7</v>
      </c>
      <c r="B34" s="1058"/>
      <c r="C34" s="1059"/>
      <c r="D34" s="1059"/>
      <c r="E34" s="1059"/>
      <c r="F34" s="1059"/>
      <c r="G34" s="1059"/>
      <c r="H34" s="1059"/>
      <c r="I34" s="1059"/>
      <c r="J34" s="1059"/>
      <c r="K34" s="1059"/>
      <c r="L34" s="1059"/>
      <c r="M34" s="1059"/>
      <c r="N34" s="1059"/>
      <c r="O34" s="1059"/>
      <c r="P34" s="1060"/>
      <c r="Q34" s="1064"/>
      <c r="R34" s="1065"/>
      <c r="S34" s="1065"/>
      <c r="T34" s="1065"/>
      <c r="U34" s="1065"/>
      <c r="V34" s="1065"/>
      <c r="W34" s="1065"/>
      <c r="X34" s="1065"/>
      <c r="Y34" s="1065"/>
      <c r="Z34" s="1065"/>
      <c r="AA34" s="1065"/>
      <c r="AB34" s="1065"/>
      <c r="AC34" s="1065"/>
      <c r="AD34" s="1065"/>
      <c r="AE34" s="1066"/>
      <c r="AF34" s="1040"/>
      <c r="AG34" s="1041"/>
      <c r="AH34" s="1041"/>
      <c r="AI34" s="1041"/>
      <c r="AJ34" s="1042"/>
      <c r="AK34" s="999"/>
      <c r="AL34" s="1006"/>
      <c r="AM34" s="1006"/>
      <c r="AN34" s="1006"/>
      <c r="AO34" s="1006"/>
      <c r="AP34" s="1006"/>
      <c r="AQ34" s="1006"/>
      <c r="AR34" s="1006"/>
      <c r="AS34" s="1006"/>
      <c r="AT34" s="1006"/>
      <c r="AU34" s="1006"/>
      <c r="AV34" s="1006"/>
      <c r="AW34" s="1006"/>
      <c r="AX34" s="1006"/>
      <c r="AY34" s="1006"/>
      <c r="AZ34" s="1063"/>
      <c r="BA34" s="1063"/>
      <c r="BB34" s="1063"/>
      <c r="BC34" s="1063"/>
      <c r="BD34" s="1063"/>
      <c r="BE34" s="1053"/>
      <c r="BF34" s="1053"/>
      <c r="BG34" s="1053"/>
      <c r="BH34" s="1053"/>
      <c r="BI34" s="1054"/>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x14ac:dyDescent="0.15">
      <c r="A35" s="217">
        <v>8</v>
      </c>
      <c r="B35" s="1058"/>
      <c r="C35" s="1059"/>
      <c r="D35" s="1059"/>
      <c r="E35" s="1059"/>
      <c r="F35" s="1059"/>
      <c r="G35" s="1059"/>
      <c r="H35" s="1059"/>
      <c r="I35" s="1059"/>
      <c r="J35" s="1059"/>
      <c r="K35" s="1059"/>
      <c r="L35" s="1059"/>
      <c r="M35" s="1059"/>
      <c r="N35" s="1059"/>
      <c r="O35" s="1059"/>
      <c r="P35" s="1060"/>
      <c r="Q35" s="1064"/>
      <c r="R35" s="1065"/>
      <c r="S35" s="1065"/>
      <c r="T35" s="1065"/>
      <c r="U35" s="1065"/>
      <c r="V35" s="1065"/>
      <c r="W35" s="1065"/>
      <c r="X35" s="1065"/>
      <c r="Y35" s="1065"/>
      <c r="Z35" s="1065"/>
      <c r="AA35" s="1065"/>
      <c r="AB35" s="1065"/>
      <c r="AC35" s="1065"/>
      <c r="AD35" s="1065"/>
      <c r="AE35" s="1066"/>
      <c r="AF35" s="1040"/>
      <c r="AG35" s="1041"/>
      <c r="AH35" s="1041"/>
      <c r="AI35" s="1041"/>
      <c r="AJ35" s="1042"/>
      <c r="AK35" s="999"/>
      <c r="AL35" s="1006"/>
      <c r="AM35" s="1006"/>
      <c r="AN35" s="1006"/>
      <c r="AO35" s="1006"/>
      <c r="AP35" s="1006"/>
      <c r="AQ35" s="1006"/>
      <c r="AR35" s="1006"/>
      <c r="AS35" s="1006"/>
      <c r="AT35" s="1006"/>
      <c r="AU35" s="1006"/>
      <c r="AV35" s="1006"/>
      <c r="AW35" s="1006"/>
      <c r="AX35" s="1006"/>
      <c r="AY35" s="1006"/>
      <c r="AZ35" s="1063"/>
      <c r="BA35" s="1063"/>
      <c r="BB35" s="1063"/>
      <c r="BC35" s="1063"/>
      <c r="BD35" s="1063"/>
      <c r="BE35" s="1053"/>
      <c r="BF35" s="1053"/>
      <c r="BG35" s="1053"/>
      <c r="BH35" s="1053"/>
      <c r="BI35" s="1054"/>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x14ac:dyDescent="0.15">
      <c r="A36" s="217">
        <v>9</v>
      </c>
      <c r="B36" s="1058"/>
      <c r="C36" s="1059"/>
      <c r="D36" s="1059"/>
      <c r="E36" s="1059"/>
      <c r="F36" s="1059"/>
      <c r="G36" s="1059"/>
      <c r="H36" s="1059"/>
      <c r="I36" s="1059"/>
      <c r="J36" s="1059"/>
      <c r="K36" s="1059"/>
      <c r="L36" s="1059"/>
      <c r="M36" s="1059"/>
      <c r="N36" s="1059"/>
      <c r="O36" s="1059"/>
      <c r="P36" s="1060"/>
      <c r="Q36" s="1064"/>
      <c r="R36" s="1065"/>
      <c r="S36" s="1065"/>
      <c r="T36" s="1065"/>
      <c r="U36" s="1065"/>
      <c r="V36" s="1065"/>
      <c r="W36" s="1065"/>
      <c r="X36" s="1065"/>
      <c r="Y36" s="1065"/>
      <c r="Z36" s="1065"/>
      <c r="AA36" s="1065"/>
      <c r="AB36" s="1065"/>
      <c r="AC36" s="1065"/>
      <c r="AD36" s="1065"/>
      <c r="AE36" s="1066"/>
      <c r="AF36" s="1040"/>
      <c r="AG36" s="1041"/>
      <c r="AH36" s="1041"/>
      <c r="AI36" s="1041"/>
      <c r="AJ36" s="1042"/>
      <c r="AK36" s="999"/>
      <c r="AL36" s="1006"/>
      <c r="AM36" s="1006"/>
      <c r="AN36" s="1006"/>
      <c r="AO36" s="1006"/>
      <c r="AP36" s="1006"/>
      <c r="AQ36" s="1006"/>
      <c r="AR36" s="1006"/>
      <c r="AS36" s="1006"/>
      <c r="AT36" s="1006"/>
      <c r="AU36" s="1006"/>
      <c r="AV36" s="1006"/>
      <c r="AW36" s="1006"/>
      <c r="AX36" s="1006"/>
      <c r="AY36" s="1006"/>
      <c r="AZ36" s="1063"/>
      <c r="BA36" s="1063"/>
      <c r="BB36" s="1063"/>
      <c r="BC36" s="1063"/>
      <c r="BD36" s="1063"/>
      <c r="BE36" s="1053"/>
      <c r="BF36" s="1053"/>
      <c r="BG36" s="1053"/>
      <c r="BH36" s="1053"/>
      <c r="BI36" s="1054"/>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x14ac:dyDescent="0.15">
      <c r="A37" s="217">
        <v>10</v>
      </c>
      <c r="B37" s="1058"/>
      <c r="C37" s="1059"/>
      <c r="D37" s="1059"/>
      <c r="E37" s="1059"/>
      <c r="F37" s="1059"/>
      <c r="G37" s="1059"/>
      <c r="H37" s="1059"/>
      <c r="I37" s="1059"/>
      <c r="J37" s="1059"/>
      <c r="K37" s="1059"/>
      <c r="L37" s="1059"/>
      <c r="M37" s="1059"/>
      <c r="N37" s="1059"/>
      <c r="O37" s="1059"/>
      <c r="P37" s="1060"/>
      <c r="Q37" s="1064"/>
      <c r="R37" s="1065"/>
      <c r="S37" s="1065"/>
      <c r="T37" s="1065"/>
      <c r="U37" s="1065"/>
      <c r="V37" s="1065"/>
      <c r="W37" s="1065"/>
      <c r="X37" s="1065"/>
      <c r="Y37" s="1065"/>
      <c r="Z37" s="1065"/>
      <c r="AA37" s="1065"/>
      <c r="AB37" s="1065"/>
      <c r="AC37" s="1065"/>
      <c r="AD37" s="1065"/>
      <c r="AE37" s="1066"/>
      <c r="AF37" s="1040"/>
      <c r="AG37" s="1041"/>
      <c r="AH37" s="1041"/>
      <c r="AI37" s="1041"/>
      <c r="AJ37" s="1042"/>
      <c r="AK37" s="999"/>
      <c r="AL37" s="1006"/>
      <c r="AM37" s="1006"/>
      <c r="AN37" s="1006"/>
      <c r="AO37" s="1006"/>
      <c r="AP37" s="1006"/>
      <c r="AQ37" s="1006"/>
      <c r="AR37" s="1006"/>
      <c r="AS37" s="1006"/>
      <c r="AT37" s="1006"/>
      <c r="AU37" s="1006"/>
      <c r="AV37" s="1006"/>
      <c r="AW37" s="1006"/>
      <c r="AX37" s="1006"/>
      <c r="AY37" s="1006"/>
      <c r="AZ37" s="1063"/>
      <c r="BA37" s="1063"/>
      <c r="BB37" s="1063"/>
      <c r="BC37" s="1063"/>
      <c r="BD37" s="1063"/>
      <c r="BE37" s="1053"/>
      <c r="BF37" s="1053"/>
      <c r="BG37" s="1053"/>
      <c r="BH37" s="1053"/>
      <c r="BI37" s="1054"/>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x14ac:dyDescent="0.15">
      <c r="A38" s="217">
        <v>11</v>
      </c>
      <c r="B38" s="1058"/>
      <c r="C38" s="1059"/>
      <c r="D38" s="1059"/>
      <c r="E38" s="1059"/>
      <c r="F38" s="1059"/>
      <c r="G38" s="1059"/>
      <c r="H38" s="1059"/>
      <c r="I38" s="1059"/>
      <c r="J38" s="1059"/>
      <c r="K38" s="1059"/>
      <c r="L38" s="1059"/>
      <c r="M38" s="1059"/>
      <c r="N38" s="1059"/>
      <c r="O38" s="1059"/>
      <c r="P38" s="1060"/>
      <c r="Q38" s="1064"/>
      <c r="R38" s="1065"/>
      <c r="S38" s="1065"/>
      <c r="T38" s="1065"/>
      <c r="U38" s="1065"/>
      <c r="V38" s="1065"/>
      <c r="W38" s="1065"/>
      <c r="X38" s="1065"/>
      <c r="Y38" s="1065"/>
      <c r="Z38" s="1065"/>
      <c r="AA38" s="1065"/>
      <c r="AB38" s="1065"/>
      <c r="AC38" s="1065"/>
      <c r="AD38" s="1065"/>
      <c r="AE38" s="1066"/>
      <c r="AF38" s="1040"/>
      <c r="AG38" s="1041"/>
      <c r="AH38" s="1041"/>
      <c r="AI38" s="1041"/>
      <c r="AJ38" s="1042"/>
      <c r="AK38" s="999"/>
      <c r="AL38" s="1006"/>
      <c r="AM38" s="1006"/>
      <c r="AN38" s="1006"/>
      <c r="AO38" s="1006"/>
      <c r="AP38" s="1006"/>
      <c r="AQ38" s="1006"/>
      <c r="AR38" s="1006"/>
      <c r="AS38" s="1006"/>
      <c r="AT38" s="1006"/>
      <c r="AU38" s="1006"/>
      <c r="AV38" s="1006"/>
      <c r="AW38" s="1006"/>
      <c r="AX38" s="1006"/>
      <c r="AY38" s="1006"/>
      <c r="AZ38" s="1063"/>
      <c r="BA38" s="1063"/>
      <c r="BB38" s="1063"/>
      <c r="BC38" s="1063"/>
      <c r="BD38" s="1063"/>
      <c r="BE38" s="1053"/>
      <c r="BF38" s="1053"/>
      <c r="BG38" s="1053"/>
      <c r="BH38" s="1053"/>
      <c r="BI38" s="1054"/>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x14ac:dyDescent="0.15">
      <c r="A39" s="217">
        <v>12</v>
      </c>
      <c r="B39" s="1058"/>
      <c r="C39" s="1059"/>
      <c r="D39" s="1059"/>
      <c r="E39" s="1059"/>
      <c r="F39" s="1059"/>
      <c r="G39" s="1059"/>
      <c r="H39" s="1059"/>
      <c r="I39" s="1059"/>
      <c r="J39" s="1059"/>
      <c r="K39" s="1059"/>
      <c r="L39" s="1059"/>
      <c r="M39" s="1059"/>
      <c r="N39" s="1059"/>
      <c r="O39" s="1059"/>
      <c r="P39" s="1060"/>
      <c r="Q39" s="1064"/>
      <c r="R39" s="1065"/>
      <c r="S39" s="1065"/>
      <c r="T39" s="1065"/>
      <c r="U39" s="1065"/>
      <c r="V39" s="1065"/>
      <c r="W39" s="1065"/>
      <c r="X39" s="1065"/>
      <c r="Y39" s="1065"/>
      <c r="Z39" s="1065"/>
      <c r="AA39" s="1065"/>
      <c r="AB39" s="1065"/>
      <c r="AC39" s="1065"/>
      <c r="AD39" s="1065"/>
      <c r="AE39" s="1066"/>
      <c r="AF39" s="1040"/>
      <c r="AG39" s="1041"/>
      <c r="AH39" s="1041"/>
      <c r="AI39" s="1041"/>
      <c r="AJ39" s="1042"/>
      <c r="AK39" s="999"/>
      <c r="AL39" s="1006"/>
      <c r="AM39" s="1006"/>
      <c r="AN39" s="1006"/>
      <c r="AO39" s="1006"/>
      <c r="AP39" s="1006"/>
      <c r="AQ39" s="1006"/>
      <c r="AR39" s="1006"/>
      <c r="AS39" s="1006"/>
      <c r="AT39" s="1006"/>
      <c r="AU39" s="1006"/>
      <c r="AV39" s="1006"/>
      <c r="AW39" s="1006"/>
      <c r="AX39" s="1006"/>
      <c r="AY39" s="1006"/>
      <c r="AZ39" s="1063"/>
      <c r="BA39" s="1063"/>
      <c r="BB39" s="1063"/>
      <c r="BC39" s="1063"/>
      <c r="BD39" s="1063"/>
      <c r="BE39" s="1053"/>
      <c r="BF39" s="1053"/>
      <c r="BG39" s="1053"/>
      <c r="BH39" s="1053"/>
      <c r="BI39" s="1054"/>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x14ac:dyDescent="0.15">
      <c r="A40" s="212">
        <v>13</v>
      </c>
      <c r="B40" s="1058"/>
      <c r="C40" s="1059"/>
      <c r="D40" s="1059"/>
      <c r="E40" s="1059"/>
      <c r="F40" s="1059"/>
      <c r="G40" s="1059"/>
      <c r="H40" s="1059"/>
      <c r="I40" s="1059"/>
      <c r="J40" s="1059"/>
      <c r="K40" s="1059"/>
      <c r="L40" s="1059"/>
      <c r="M40" s="1059"/>
      <c r="N40" s="1059"/>
      <c r="O40" s="1059"/>
      <c r="P40" s="1060"/>
      <c r="Q40" s="1064"/>
      <c r="R40" s="1065"/>
      <c r="S40" s="1065"/>
      <c r="T40" s="1065"/>
      <c r="U40" s="1065"/>
      <c r="V40" s="1065"/>
      <c r="W40" s="1065"/>
      <c r="X40" s="1065"/>
      <c r="Y40" s="1065"/>
      <c r="Z40" s="1065"/>
      <c r="AA40" s="1065"/>
      <c r="AB40" s="1065"/>
      <c r="AC40" s="1065"/>
      <c r="AD40" s="1065"/>
      <c r="AE40" s="1066"/>
      <c r="AF40" s="1040"/>
      <c r="AG40" s="1041"/>
      <c r="AH40" s="1041"/>
      <c r="AI40" s="1041"/>
      <c r="AJ40" s="1042"/>
      <c r="AK40" s="999"/>
      <c r="AL40" s="1006"/>
      <c r="AM40" s="1006"/>
      <c r="AN40" s="1006"/>
      <c r="AO40" s="1006"/>
      <c r="AP40" s="1006"/>
      <c r="AQ40" s="1006"/>
      <c r="AR40" s="1006"/>
      <c r="AS40" s="1006"/>
      <c r="AT40" s="1006"/>
      <c r="AU40" s="1006"/>
      <c r="AV40" s="1006"/>
      <c r="AW40" s="1006"/>
      <c r="AX40" s="1006"/>
      <c r="AY40" s="1006"/>
      <c r="AZ40" s="1063"/>
      <c r="BA40" s="1063"/>
      <c r="BB40" s="1063"/>
      <c r="BC40" s="1063"/>
      <c r="BD40" s="1063"/>
      <c r="BE40" s="1053"/>
      <c r="BF40" s="1053"/>
      <c r="BG40" s="1053"/>
      <c r="BH40" s="1053"/>
      <c r="BI40" s="1054"/>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x14ac:dyDescent="0.15">
      <c r="A41" s="212">
        <v>14</v>
      </c>
      <c r="B41" s="1058"/>
      <c r="C41" s="1059"/>
      <c r="D41" s="1059"/>
      <c r="E41" s="1059"/>
      <c r="F41" s="1059"/>
      <c r="G41" s="1059"/>
      <c r="H41" s="1059"/>
      <c r="I41" s="1059"/>
      <c r="J41" s="1059"/>
      <c r="K41" s="1059"/>
      <c r="L41" s="1059"/>
      <c r="M41" s="1059"/>
      <c r="N41" s="1059"/>
      <c r="O41" s="1059"/>
      <c r="P41" s="1060"/>
      <c r="Q41" s="1064"/>
      <c r="R41" s="1065"/>
      <c r="S41" s="1065"/>
      <c r="T41" s="1065"/>
      <c r="U41" s="1065"/>
      <c r="V41" s="1065"/>
      <c r="W41" s="1065"/>
      <c r="X41" s="1065"/>
      <c r="Y41" s="1065"/>
      <c r="Z41" s="1065"/>
      <c r="AA41" s="1065"/>
      <c r="AB41" s="1065"/>
      <c r="AC41" s="1065"/>
      <c r="AD41" s="1065"/>
      <c r="AE41" s="1066"/>
      <c r="AF41" s="1040"/>
      <c r="AG41" s="1041"/>
      <c r="AH41" s="1041"/>
      <c r="AI41" s="1041"/>
      <c r="AJ41" s="1042"/>
      <c r="AK41" s="999"/>
      <c r="AL41" s="1006"/>
      <c r="AM41" s="1006"/>
      <c r="AN41" s="1006"/>
      <c r="AO41" s="1006"/>
      <c r="AP41" s="1006"/>
      <c r="AQ41" s="1006"/>
      <c r="AR41" s="1006"/>
      <c r="AS41" s="1006"/>
      <c r="AT41" s="1006"/>
      <c r="AU41" s="1006"/>
      <c r="AV41" s="1006"/>
      <c r="AW41" s="1006"/>
      <c r="AX41" s="1006"/>
      <c r="AY41" s="1006"/>
      <c r="AZ41" s="1063"/>
      <c r="BA41" s="1063"/>
      <c r="BB41" s="1063"/>
      <c r="BC41" s="1063"/>
      <c r="BD41" s="1063"/>
      <c r="BE41" s="1053"/>
      <c r="BF41" s="1053"/>
      <c r="BG41" s="1053"/>
      <c r="BH41" s="1053"/>
      <c r="BI41" s="1054"/>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x14ac:dyDescent="0.15">
      <c r="A42" s="212">
        <v>15</v>
      </c>
      <c r="B42" s="1058"/>
      <c r="C42" s="1059"/>
      <c r="D42" s="1059"/>
      <c r="E42" s="1059"/>
      <c r="F42" s="1059"/>
      <c r="G42" s="1059"/>
      <c r="H42" s="1059"/>
      <c r="I42" s="1059"/>
      <c r="J42" s="1059"/>
      <c r="K42" s="1059"/>
      <c r="L42" s="1059"/>
      <c r="M42" s="1059"/>
      <c r="N42" s="1059"/>
      <c r="O42" s="1059"/>
      <c r="P42" s="1060"/>
      <c r="Q42" s="1064"/>
      <c r="R42" s="1065"/>
      <c r="S42" s="1065"/>
      <c r="T42" s="1065"/>
      <c r="U42" s="1065"/>
      <c r="V42" s="1065"/>
      <c r="W42" s="1065"/>
      <c r="X42" s="1065"/>
      <c r="Y42" s="1065"/>
      <c r="Z42" s="1065"/>
      <c r="AA42" s="1065"/>
      <c r="AB42" s="1065"/>
      <c r="AC42" s="1065"/>
      <c r="AD42" s="1065"/>
      <c r="AE42" s="1066"/>
      <c r="AF42" s="1040"/>
      <c r="AG42" s="1041"/>
      <c r="AH42" s="1041"/>
      <c r="AI42" s="1041"/>
      <c r="AJ42" s="1042"/>
      <c r="AK42" s="999"/>
      <c r="AL42" s="1006"/>
      <c r="AM42" s="1006"/>
      <c r="AN42" s="1006"/>
      <c r="AO42" s="1006"/>
      <c r="AP42" s="1006"/>
      <c r="AQ42" s="1006"/>
      <c r="AR42" s="1006"/>
      <c r="AS42" s="1006"/>
      <c r="AT42" s="1006"/>
      <c r="AU42" s="1006"/>
      <c r="AV42" s="1006"/>
      <c r="AW42" s="1006"/>
      <c r="AX42" s="1006"/>
      <c r="AY42" s="1006"/>
      <c r="AZ42" s="1063"/>
      <c r="BA42" s="1063"/>
      <c r="BB42" s="1063"/>
      <c r="BC42" s="1063"/>
      <c r="BD42" s="1063"/>
      <c r="BE42" s="1053"/>
      <c r="BF42" s="1053"/>
      <c r="BG42" s="1053"/>
      <c r="BH42" s="1053"/>
      <c r="BI42" s="1054"/>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x14ac:dyDescent="0.15">
      <c r="A43" s="212">
        <v>16</v>
      </c>
      <c r="B43" s="1058"/>
      <c r="C43" s="1059"/>
      <c r="D43" s="1059"/>
      <c r="E43" s="1059"/>
      <c r="F43" s="1059"/>
      <c r="G43" s="1059"/>
      <c r="H43" s="1059"/>
      <c r="I43" s="1059"/>
      <c r="J43" s="1059"/>
      <c r="K43" s="1059"/>
      <c r="L43" s="1059"/>
      <c r="M43" s="1059"/>
      <c r="N43" s="1059"/>
      <c r="O43" s="1059"/>
      <c r="P43" s="1060"/>
      <c r="Q43" s="1064"/>
      <c r="R43" s="1065"/>
      <c r="S43" s="1065"/>
      <c r="T43" s="1065"/>
      <c r="U43" s="1065"/>
      <c r="V43" s="1065"/>
      <c r="W43" s="1065"/>
      <c r="X43" s="1065"/>
      <c r="Y43" s="1065"/>
      <c r="Z43" s="1065"/>
      <c r="AA43" s="1065"/>
      <c r="AB43" s="1065"/>
      <c r="AC43" s="1065"/>
      <c r="AD43" s="1065"/>
      <c r="AE43" s="1066"/>
      <c r="AF43" s="1040"/>
      <c r="AG43" s="1041"/>
      <c r="AH43" s="1041"/>
      <c r="AI43" s="1041"/>
      <c r="AJ43" s="1042"/>
      <c r="AK43" s="999"/>
      <c r="AL43" s="1006"/>
      <c r="AM43" s="1006"/>
      <c r="AN43" s="1006"/>
      <c r="AO43" s="1006"/>
      <c r="AP43" s="1006"/>
      <c r="AQ43" s="1006"/>
      <c r="AR43" s="1006"/>
      <c r="AS43" s="1006"/>
      <c r="AT43" s="1006"/>
      <c r="AU43" s="1006"/>
      <c r="AV43" s="1006"/>
      <c r="AW43" s="1006"/>
      <c r="AX43" s="1006"/>
      <c r="AY43" s="1006"/>
      <c r="AZ43" s="1063"/>
      <c r="BA43" s="1063"/>
      <c r="BB43" s="1063"/>
      <c r="BC43" s="1063"/>
      <c r="BD43" s="1063"/>
      <c r="BE43" s="1053"/>
      <c r="BF43" s="1053"/>
      <c r="BG43" s="1053"/>
      <c r="BH43" s="1053"/>
      <c r="BI43" s="1054"/>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x14ac:dyDescent="0.15">
      <c r="A44" s="212">
        <v>17</v>
      </c>
      <c r="B44" s="1058"/>
      <c r="C44" s="1059"/>
      <c r="D44" s="1059"/>
      <c r="E44" s="1059"/>
      <c r="F44" s="1059"/>
      <c r="G44" s="1059"/>
      <c r="H44" s="1059"/>
      <c r="I44" s="1059"/>
      <c r="J44" s="1059"/>
      <c r="K44" s="1059"/>
      <c r="L44" s="1059"/>
      <c r="M44" s="1059"/>
      <c r="N44" s="1059"/>
      <c r="O44" s="1059"/>
      <c r="P44" s="1060"/>
      <c r="Q44" s="1064"/>
      <c r="R44" s="1065"/>
      <c r="S44" s="1065"/>
      <c r="T44" s="1065"/>
      <c r="U44" s="1065"/>
      <c r="V44" s="1065"/>
      <c r="W44" s="1065"/>
      <c r="X44" s="1065"/>
      <c r="Y44" s="1065"/>
      <c r="Z44" s="1065"/>
      <c r="AA44" s="1065"/>
      <c r="AB44" s="1065"/>
      <c r="AC44" s="1065"/>
      <c r="AD44" s="1065"/>
      <c r="AE44" s="1066"/>
      <c r="AF44" s="1040"/>
      <c r="AG44" s="1041"/>
      <c r="AH44" s="1041"/>
      <c r="AI44" s="1041"/>
      <c r="AJ44" s="1042"/>
      <c r="AK44" s="999"/>
      <c r="AL44" s="1006"/>
      <c r="AM44" s="1006"/>
      <c r="AN44" s="1006"/>
      <c r="AO44" s="1006"/>
      <c r="AP44" s="1006"/>
      <c r="AQ44" s="1006"/>
      <c r="AR44" s="1006"/>
      <c r="AS44" s="1006"/>
      <c r="AT44" s="1006"/>
      <c r="AU44" s="1006"/>
      <c r="AV44" s="1006"/>
      <c r="AW44" s="1006"/>
      <c r="AX44" s="1006"/>
      <c r="AY44" s="1006"/>
      <c r="AZ44" s="1063"/>
      <c r="BA44" s="1063"/>
      <c r="BB44" s="1063"/>
      <c r="BC44" s="1063"/>
      <c r="BD44" s="1063"/>
      <c r="BE44" s="1053"/>
      <c r="BF44" s="1053"/>
      <c r="BG44" s="1053"/>
      <c r="BH44" s="1053"/>
      <c r="BI44" s="1054"/>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x14ac:dyDescent="0.15">
      <c r="A45" s="212">
        <v>18</v>
      </c>
      <c r="B45" s="1058"/>
      <c r="C45" s="1059"/>
      <c r="D45" s="1059"/>
      <c r="E45" s="1059"/>
      <c r="F45" s="1059"/>
      <c r="G45" s="1059"/>
      <c r="H45" s="1059"/>
      <c r="I45" s="1059"/>
      <c r="J45" s="1059"/>
      <c r="K45" s="1059"/>
      <c r="L45" s="1059"/>
      <c r="M45" s="1059"/>
      <c r="N45" s="1059"/>
      <c r="O45" s="1059"/>
      <c r="P45" s="1060"/>
      <c r="Q45" s="1064"/>
      <c r="R45" s="1065"/>
      <c r="S45" s="1065"/>
      <c r="T45" s="1065"/>
      <c r="U45" s="1065"/>
      <c r="V45" s="1065"/>
      <c r="W45" s="1065"/>
      <c r="X45" s="1065"/>
      <c r="Y45" s="1065"/>
      <c r="Z45" s="1065"/>
      <c r="AA45" s="1065"/>
      <c r="AB45" s="1065"/>
      <c r="AC45" s="1065"/>
      <c r="AD45" s="1065"/>
      <c r="AE45" s="1066"/>
      <c r="AF45" s="1040"/>
      <c r="AG45" s="1041"/>
      <c r="AH45" s="1041"/>
      <c r="AI45" s="1041"/>
      <c r="AJ45" s="1042"/>
      <c r="AK45" s="999"/>
      <c r="AL45" s="1006"/>
      <c r="AM45" s="1006"/>
      <c r="AN45" s="1006"/>
      <c r="AO45" s="1006"/>
      <c r="AP45" s="1006"/>
      <c r="AQ45" s="1006"/>
      <c r="AR45" s="1006"/>
      <c r="AS45" s="1006"/>
      <c r="AT45" s="1006"/>
      <c r="AU45" s="1006"/>
      <c r="AV45" s="1006"/>
      <c r="AW45" s="1006"/>
      <c r="AX45" s="1006"/>
      <c r="AY45" s="1006"/>
      <c r="AZ45" s="1063"/>
      <c r="BA45" s="1063"/>
      <c r="BB45" s="1063"/>
      <c r="BC45" s="1063"/>
      <c r="BD45" s="1063"/>
      <c r="BE45" s="1053"/>
      <c r="BF45" s="1053"/>
      <c r="BG45" s="1053"/>
      <c r="BH45" s="1053"/>
      <c r="BI45" s="1054"/>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x14ac:dyDescent="0.15">
      <c r="A46" s="212">
        <v>19</v>
      </c>
      <c r="B46" s="1058"/>
      <c r="C46" s="1059"/>
      <c r="D46" s="1059"/>
      <c r="E46" s="1059"/>
      <c r="F46" s="1059"/>
      <c r="G46" s="1059"/>
      <c r="H46" s="1059"/>
      <c r="I46" s="1059"/>
      <c r="J46" s="1059"/>
      <c r="K46" s="1059"/>
      <c r="L46" s="1059"/>
      <c r="M46" s="1059"/>
      <c r="N46" s="1059"/>
      <c r="O46" s="1059"/>
      <c r="P46" s="1060"/>
      <c r="Q46" s="1064"/>
      <c r="R46" s="1065"/>
      <c r="S46" s="1065"/>
      <c r="T46" s="1065"/>
      <c r="U46" s="1065"/>
      <c r="V46" s="1065"/>
      <c r="W46" s="1065"/>
      <c r="X46" s="1065"/>
      <c r="Y46" s="1065"/>
      <c r="Z46" s="1065"/>
      <c r="AA46" s="1065"/>
      <c r="AB46" s="1065"/>
      <c r="AC46" s="1065"/>
      <c r="AD46" s="1065"/>
      <c r="AE46" s="1066"/>
      <c r="AF46" s="1040"/>
      <c r="AG46" s="1041"/>
      <c r="AH46" s="1041"/>
      <c r="AI46" s="1041"/>
      <c r="AJ46" s="1042"/>
      <c r="AK46" s="999"/>
      <c r="AL46" s="1006"/>
      <c r="AM46" s="1006"/>
      <c r="AN46" s="1006"/>
      <c r="AO46" s="1006"/>
      <c r="AP46" s="1006"/>
      <c r="AQ46" s="1006"/>
      <c r="AR46" s="1006"/>
      <c r="AS46" s="1006"/>
      <c r="AT46" s="1006"/>
      <c r="AU46" s="1006"/>
      <c r="AV46" s="1006"/>
      <c r="AW46" s="1006"/>
      <c r="AX46" s="1006"/>
      <c r="AY46" s="1006"/>
      <c r="AZ46" s="1063"/>
      <c r="BA46" s="1063"/>
      <c r="BB46" s="1063"/>
      <c r="BC46" s="1063"/>
      <c r="BD46" s="1063"/>
      <c r="BE46" s="1053"/>
      <c r="BF46" s="1053"/>
      <c r="BG46" s="1053"/>
      <c r="BH46" s="1053"/>
      <c r="BI46" s="1054"/>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x14ac:dyDescent="0.15">
      <c r="A47" s="212">
        <v>20</v>
      </c>
      <c r="B47" s="1058"/>
      <c r="C47" s="1059"/>
      <c r="D47" s="1059"/>
      <c r="E47" s="1059"/>
      <c r="F47" s="1059"/>
      <c r="G47" s="1059"/>
      <c r="H47" s="1059"/>
      <c r="I47" s="1059"/>
      <c r="J47" s="1059"/>
      <c r="K47" s="1059"/>
      <c r="L47" s="1059"/>
      <c r="M47" s="1059"/>
      <c r="N47" s="1059"/>
      <c r="O47" s="1059"/>
      <c r="P47" s="1060"/>
      <c r="Q47" s="1064"/>
      <c r="R47" s="1065"/>
      <c r="S47" s="1065"/>
      <c r="T47" s="1065"/>
      <c r="U47" s="1065"/>
      <c r="V47" s="1065"/>
      <c r="W47" s="1065"/>
      <c r="X47" s="1065"/>
      <c r="Y47" s="1065"/>
      <c r="Z47" s="1065"/>
      <c r="AA47" s="1065"/>
      <c r="AB47" s="1065"/>
      <c r="AC47" s="1065"/>
      <c r="AD47" s="1065"/>
      <c r="AE47" s="1066"/>
      <c r="AF47" s="1040"/>
      <c r="AG47" s="1041"/>
      <c r="AH47" s="1041"/>
      <c r="AI47" s="1041"/>
      <c r="AJ47" s="1042"/>
      <c r="AK47" s="999"/>
      <c r="AL47" s="1006"/>
      <c r="AM47" s="1006"/>
      <c r="AN47" s="1006"/>
      <c r="AO47" s="1006"/>
      <c r="AP47" s="1006"/>
      <c r="AQ47" s="1006"/>
      <c r="AR47" s="1006"/>
      <c r="AS47" s="1006"/>
      <c r="AT47" s="1006"/>
      <c r="AU47" s="1006"/>
      <c r="AV47" s="1006"/>
      <c r="AW47" s="1006"/>
      <c r="AX47" s="1006"/>
      <c r="AY47" s="1006"/>
      <c r="AZ47" s="1063"/>
      <c r="BA47" s="1063"/>
      <c r="BB47" s="1063"/>
      <c r="BC47" s="1063"/>
      <c r="BD47" s="1063"/>
      <c r="BE47" s="1053"/>
      <c r="BF47" s="1053"/>
      <c r="BG47" s="1053"/>
      <c r="BH47" s="1053"/>
      <c r="BI47" s="1054"/>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x14ac:dyDescent="0.15">
      <c r="A48" s="212">
        <v>21</v>
      </c>
      <c r="B48" s="1058"/>
      <c r="C48" s="1059"/>
      <c r="D48" s="1059"/>
      <c r="E48" s="1059"/>
      <c r="F48" s="1059"/>
      <c r="G48" s="1059"/>
      <c r="H48" s="1059"/>
      <c r="I48" s="1059"/>
      <c r="J48" s="1059"/>
      <c r="K48" s="1059"/>
      <c r="L48" s="1059"/>
      <c r="M48" s="1059"/>
      <c r="N48" s="1059"/>
      <c r="O48" s="1059"/>
      <c r="P48" s="1060"/>
      <c r="Q48" s="1064"/>
      <c r="R48" s="1065"/>
      <c r="S48" s="1065"/>
      <c r="T48" s="1065"/>
      <c r="U48" s="1065"/>
      <c r="V48" s="1065"/>
      <c r="W48" s="1065"/>
      <c r="X48" s="1065"/>
      <c r="Y48" s="1065"/>
      <c r="Z48" s="1065"/>
      <c r="AA48" s="1065"/>
      <c r="AB48" s="1065"/>
      <c r="AC48" s="1065"/>
      <c r="AD48" s="1065"/>
      <c r="AE48" s="1066"/>
      <c r="AF48" s="1040"/>
      <c r="AG48" s="1041"/>
      <c r="AH48" s="1041"/>
      <c r="AI48" s="1041"/>
      <c r="AJ48" s="1042"/>
      <c r="AK48" s="999"/>
      <c r="AL48" s="1006"/>
      <c r="AM48" s="1006"/>
      <c r="AN48" s="1006"/>
      <c r="AO48" s="1006"/>
      <c r="AP48" s="1006"/>
      <c r="AQ48" s="1006"/>
      <c r="AR48" s="1006"/>
      <c r="AS48" s="1006"/>
      <c r="AT48" s="1006"/>
      <c r="AU48" s="1006"/>
      <c r="AV48" s="1006"/>
      <c r="AW48" s="1006"/>
      <c r="AX48" s="1006"/>
      <c r="AY48" s="1006"/>
      <c r="AZ48" s="1063"/>
      <c r="BA48" s="1063"/>
      <c r="BB48" s="1063"/>
      <c r="BC48" s="1063"/>
      <c r="BD48" s="1063"/>
      <c r="BE48" s="1053"/>
      <c r="BF48" s="1053"/>
      <c r="BG48" s="1053"/>
      <c r="BH48" s="1053"/>
      <c r="BI48" s="1054"/>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x14ac:dyDescent="0.15">
      <c r="A49" s="212">
        <v>22</v>
      </c>
      <c r="B49" s="1058"/>
      <c r="C49" s="1059"/>
      <c r="D49" s="1059"/>
      <c r="E49" s="1059"/>
      <c r="F49" s="1059"/>
      <c r="G49" s="1059"/>
      <c r="H49" s="1059"/>
      <c r="I49" s="1059"/>
      <c r="J49" s="1059"/>
      <c r="K49" s="1059"/>
      <c r="L49" s="1059"/>
      <c r="M49" s="1059"/>
      <c r="N49" s="1059"/>
      <c r="O49" s="1059"/>
      <c r="P49" s="1060"/>
      <c r="Q49" s="1064"/>
      <c r="R49" s="1065"/>
      <c r="S49" s="1065"/>
      <c r="T49" s="1065"/>
      <c r="U49" s="1065"/>
      <c r="V49" s="1065"/>
      <c r="W49" s="1065"/>
      <c r="X49" s="1065"/>
      <c r="Y49" s="1065"/>
      <c r="Z49" s="1065"/>
      <c r="AA49" s="1065"/>
      <c r="AB49" s="1065"/>
      <c r="AC49" s="1065"/>
      <c r="AD49" s="1065"/>
      <c r="AE49" s="1066"/>
      <c r="AF49" s="1040"/>
      <c r="AG49" s="1041"/>
      <c r="AH49" s="1041"/>
      <c r="AI49" s="1041"/>
      <c r="AJ49" s="1042"/>
      <c r="AK49" s="999"/>
      <c r="AL49" s="1006"/>
      <c r="AM49" s="1006"/>
      <c r="AN49" s="1006"/>
      <c r="AO49" s="1006"/>
      <c r="AP49" s="1006"/>
      <c r="AQ49" s="1006"/>
      <c r="AR49" s="1006"/>
      <c r="AS49" s="1006"/>
      <c r="AT49" s="1006"/>
      <c r="AU49" s="1006"/>
      <c r="AV49" s="1006"/>
      <c r="AW49" s="1006"/>
      <c r="AX49" s="1006"/>
      <c r="AY49" s="1006"/>
      <c r="AZ49" s="1063"/>
      <c r="BA49" s="1063"/>
      <c r="BB49" s="1063"/>
      <c r="BC49" s="1063"/>
      <c r="BD49" s="1063"/>
      <c r="BE49" s="1053"/>
      <c r="BF49" s="1053"/>
      <c r="BG49" s="1053"/>
      <c r="BH49" s="1053"/>
      <c r="BI49" s="1054"/>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x14ac:dyDescent="0.15">
      <c r="A50" s="212">
        <v>23</v>
      </c>
      <c r="B50" s="1058"/>
      <c r="C50" s="1059"/>
      <c r="D50" s="1059"/>
      <c r="E50" s="1059"/>
      <c r="F50" s="1059"/>
      <c r="G50" s="1059"/>
      <c r="H50" s="1059"/>
      <c r="I50" s="1059"/>
      <c r="J50" s="1059"/>
      <c r="K50" s="1059"/>
      <c r="L50" s="1059"/>
      <c r="M50" s="1059"/>
      <c r="N50" s="1059"/>
      <c r="O50" s="1059"/>
      <c r="P50" s="1060"/>
      <c r="Q50" s="1061"/>
      <c r="R50" s="1044"/>
      <c r="S50" s="1044"/>
      <c r="T50" s="1044"/>
      <c r="U50" s="1044"/>
      <c r="V50" s="1044"/>
      <c r="W50" s="1044"/>
      <c r="X50" s="1044"/>
      <c r="Y50" s="1044"/>
      <c r="Z50" s="1044"/>
      <c r="AA50" s="1044"/>
      <c r="AB50" s="1044"/>
      <c r="AC50" s="1044"/>
      <c r="AD50" s="1044"/>
      <c r="AE50" s="1062"/>
      <c r="AF50" s="1040"/>
      <c r="AG50" s="1041"/>
      <c r="AH50" s="1041"/>
      <c r="AI50" s="1041"/>
      <c r="AJ50" s="1042"/>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1053"/>
      <c r="BF50" s="1053"/>
      <c r="BG50" s="1053"/>
      <c r="BH50" s="1053"/>
      <c r="BI50" s="1054"/>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x14ac:dyDescent="0.15">
      <c r="A51" s="212">
        <v>24</v>
      </c>
      <c r="B51" s="1058"/>
      <c r="C51" s="1059"/>
      <c r="D51" s="1059"/>
      <c r="E51" s="1059"/>
      <c r="F51" s="1059"/>
      <c r="G51" s="1059"/>
      <c r="H51" s="1059"/>
      <c r="I51" s="1059"/>
      <c r="J51" s="1059"/>
      <c r="K51" s="1059"/>
      <c r="L51" s="1059"/>
      <c r="M51" s="1059"/>
      <c r="N51" s="1059"/>
      <c r="O51" s="1059"/>
      <c r="P51" s="1060"/>
      <c r="Q51" s="1061"/>
      <c r="R51" s="1044"/>
      <c r="S51" s="1044"/>
      <c r="T51" s="1044"/>
      <c r="U51" s="1044"/>
      <c r="V51" s="1044"/>
      <c r="W51" s="1044"/>
      <c r="X51" s="1044"/>
      <c r="Y51" s="1044"/>
      <c r="Z51" s="1044"/>
      <c r="AA51" s="1044"/>
      <c r="AB51" s="1044"/>
      <c r="AC51" s="1044"/>
      <c r="AD51" s="1044"/>
      <c r="AE51" s="1062"/>
      <c r="AF51" s="1040"/>
      <c r="AG51" s="1041"/>
      <c r="AH51" s="1041"/>
      <c r="AI51" s="1041"/>
      <c r="AJ51" s="1042"/>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1053"/>
      <c r="BF51" s="1053"/>
      <c r="BG51" s="1053"/>
      <c r="BH51" s="1053"/>
      <c r="BI51" s="1054"/>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x14ac:dyDescent="0.15">
      <c r="A52" s="212">
        <v>25</v>
      </c>
      <c r="B52" s="1058"/>
      <c r="C52" s="1059"/>
      <c r="D52" s="1059"/>
      <c r="E52" s="1059"/>
      <c r="F52" s="1059"/>
      <c r="G52" s="1059"/>
      <c r="H52" s="1059"/>
      <c r="I52" s="1059"/>
      <c r="J52" s="1059"/>
      <c r="K52" s="1059"/>
      <c r="L52" s="1059"/>
      <c r="M52" s="1059"/>
      <c r="N52" s="1059"/>
      <c r="O52" s="1059"/>
      <c r="P52" s="1060"/>
      <c r="Q52" s="1061"/>
      <c r="R52" s="1044"/>
      <c r="S52" s="1044"/>
      <c r="T52" s="1044"/>
      <c r="U52" s="1044"/>
      <c r="V52" s="1044"/>
      <c r="W52" s="1044"/>
      <c r="X52" s="1044"/>
      <c r="Y52" s="1044"/>
      <c r="Z52" s="1044"/>
      <c r="AA52" s="1044"/>
      <c r="AB52" s="1044"/>
      <c r="AC52" s="1044"/>
      <c r="AD52" s="1044"/>
      <c r="AE52" s="1062"/>
      <c r="AF52" s="1040"/>
      <c r="AG52" s="1041"/>
      <c r="AH52" s="1041"/>
      <c r="AI52" s="1041"/>
      <c r="AJ52" s="1042"/>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1053"/>
      <c r="BF52" s="1053"/>
      <c r="BG52" s="1053"/>
      <c r="BH52" s="1053"/>
      <c r="BI52" s="1054"/>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x14ac:dyDescent="0.15">
      <c r="A53" s="212">
        <v>26</v>
      </c>
      <c r="B53" s="1058"/>
      <c r="C53" s="1059"/>
      <c r="D53" s="1059"/>
      <c r="E53" s="1059"/>
      <c r="F53" s="1059"/>
      <c r="G53" s="1059"/>
      <c r="H53" s="1059"/>
      <c r="I53" s="1059"/>
      <c r="J53" s="1059"/>
      <c r="K53" s="1059"/>
      <c r="L53" s="1059"/>
      <c r="M53" s="1059"/>
      <c r="N53" s="1059"/>
      <c r="O53" s="1059"/>
      <c r="P53" s="1060"/>
      <c r="Q53" s="1061"/>
      <c r="R53" s="1044"/>
      <c r="S53" s="1044"/>
      <c r="T53" s="1044"/>
      <c r="U53" s="1044"/>
      <c r="V53" s="1044"/>
      <c r="W53" s="1044"/>
      <c r="X53" s="1044"/>
      <c r="Y53" s="1044"/>
      <c r="Z53" s="1044"/>
      <c r="AA53" s="1044"/>
      <c r="AB53" s="1044"/>
      <c r="AC53" s="1044"/>
      <c r="AD53" s="1044"/>
      <c r="AE53" s="1062"/>
      <c r="AF53" s="1040"/>
      <c r="AG53" s="1041"/>
      <c r="AH53" s="1041"/>
      <c r="AI53" s="1041"/>
      <c r="AJ53" s="1042"/>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1053"/>
      <c r="BF53" s="1053"/>
      <c r="BG53" s="1053"/>
      <c r="BH53" s="1053"/>
      <c r="BI53" s="1054"/>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x14ac:dyDescent="0.15">
      <c r="A54" s="212">
        <v>27</v>
      </c>
      <c r="B54" s="1058"/>
      <c r="C54" s="1059"/>
      <c r="D54" s="1059"/>
      <c r="E54" s="1059"/>
      <c r="F54" s="1059"/>
      <c r="G54" s="1059"/>
      <c r="H54" s="1059"/>
      <c r="I54" s="1059"/>
      <c r="J54" s="1059"/>
      <c r="K54" s="1059"/>
      <c r="L54" s="1059"/>
      <c r="M54" s="1059"/>
      <c r="N54" s="1059"/>
      <c r="O54" s="1059"/>
      <c r="P54" s="1060"/>
      <c r="Q54" s="1061"/>
      <c r="R54" s="1044"/>
      <c r="S54" s="1044"/>
      <c r="T54" s="1044"/>
      <c r="U54" s="1044"/>
      <c r="V54" s="1044"/>
      <c r="W54" s="1044"/>
      <c r="X54" s="1044"/>
      <c r="Y54" s="1044"/>
      <c r="Z54" s="1044"/>
      <c r="AA54" s="1044"/>
      <c r="AB54" s="1044"/>
      <c r="AC54" s="1044"/>
      <c r="AD54" s="1044"/>
      <c r="AE54" s="1062"/>
      <c r="AF54" s="1040"/>
      <c r="AG54" s="1041"/>
      <c r="AH54" s="1041"/>
      <c r="AI54" s="1041"/>
      <c r="AJ54" s="1042"/>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1053"/>
      <c r="BF54" s="1053"/>
      <c r="BG54" s="1053"/>
      <c r="BH54" s="1053"/>
      <c r="BI54" s="1054"/>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x14ac:dyDescent="0.15">
      <c r="A55" s="212">
        <v>28</v>
      </c>
      <c r="B55" s="1058"/>
      <c r="C55" s="1059"/>
      <c r="D55" s="1059"/>
      <c r="E55" s="1059"/>
      <c r="F55" s="1059"/>
      <c r="G55" s="1059"/>
      <c r="H55" s="1059"/>
      <c r="I55" s="1059"/>
      <c r="J55" s="1059"/>
      <c r="K55" s="1059"/>
      <c r="L55" s="1059"/>
      <c r="M55" s="1059"/>
      <c r="N55" s="1059"/>
      <c r="O55" s="1059"/>
      <c r="P55" s="1060"/>
      <c r="Q55" s="1061"/>
      <c r="R55" s="1044"/>
      <c r="S55" s="1044"/>
      <c r="T55" s="1044"/>
      <c r="U55" s="1044"/>
      <c r="V55" s="1044"/>
      <c r="W55" s="1044"/>
      <c r="X55" s="1044"/>
      <c r="Y55" s="1044"/>
      <c r="Z55" s="1044"/>
      <c r="AA55" s="1044"/>
      <c r="AB55" s="1044"/>
      <c r="AC55" s="1044"/>
      <c r="AD55" s="1044"/>
      <c r="AE55" s="1062"/>
      <c r="AF55" s="1040"/>
      <c r="AG55" s="1041"/>
      <c r="AH55" s="1041"/>
      <c r="AI55" s="1041"/>
      <c r="AJ55" s="1042"/>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1053"/>
      <c r="BF55" s="1053"/>
      <c r="BG55" s="1053"/>
      <c r="BH55" s="1053"/>
      <c r="BI55" s="1054"/>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x14ac:dyDescent="0.15">
      <c r="A56" s="212">
        <v>29</v>
      </c>
      <c r="B56" s="1058"/>
      <c r="C56" s="1059"/>
      <c r="D56" s="1059"/>
      <c r="E56" s="1059"/>
      <c r="F56" s="1059"/>
      <c r="G56" s="1059"/>
      <c r="H56" s="1059"/>
      <c r="I56" s="1059"/>
      <c r="J56" s="1059"/>
      <c r="K56" s="1059"/>
      <c r="L56" s="1059"/>
      <c r="M56" s="1059"/>
      <c r="N56" s="1059"/>
      <c r="O56" s="1059"/>
      <c r="P56" s="1060"/>
      <c r="Q56" s="1061"/>
      <c r="R56" s="1044"/>
      <c r="S56" s="1044"/>
      <c r="T56" s="1044"/>
      <c r="U56" s="1044"/>
      <c r="V56" s="1044"/>
      <c r="W56" s="1044"/>
      <c r="X56" s="1044"/>
      <c r="Y56" s="1044"/>
      <c r="Z56" s="1044"/>
      <c r="AA56" s="1044"/>
      <c r="AB56" s="1044"/>
      <c r="AC56" s="1044"/>
      <c r="AD56" s="1044"/>
      <c r="AE56" s="1062"/>
      <c r="AF56" s="1040"/>
      <c r="AG56" s="1041"/>
      <c r="AH56" s="1041"/>
      <c r="AI56" s="1041"/>
      <c r="AJ56" s="1042"/>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1053"/>
      <c r="BF56" s="1053"/>
      <c r="BG56" s="1053"/>
      <c r="BH56" s="1053"/>
      <c r="BI56" s="1054"/>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x14ac:dyDescent="0.15">
      <c r="A57" s="212">
        <v>30</v>
      </c>
      <c r="B57" s="1058"/>
      <c r="C57" s="1059"/>
      <c r="D57" s="1059"/>
      <c r="E57" s="1059"/>
      <c r="F57" s="1059"/>
      <c r="G57" s="1059"/>
      <c r="H57" s="1059"/>
      <c r="I57" s="1059"/>
      <c r="J57" s="1059"/>
      <c r="K57" s="1059"/>
      <c r="L57" s="1059"/>
      <c r="M57" s="1059"/>
      <c r="N57" s="1059"/>
      <c r="O57" s="1059"/>
      <c r="P57" s="1060"/>
      <c r="Q57" s="1061"/>
      <c r="R57" s="1044"/>
      <c r="S57" s="1044"/>
      <c r="T57" s="1044"/>
      <c r="U57" s="1044"/>
      <c r="V57" s="1044"/>
      <c r="W57" s="1044"/>
      <c r="X57" s="1044"/>
      <c r="Y57" s="1044"/>
      <c r="Z57" s="1044"/>
      <c r="AA57" s="1044"/>
      <c r="AB57" s="1044"/>
      <c r="AC57" s="1044"/>
      <c r="AD57" s="1044"/>
      <c r="AE57" s="1062"/>
      <c r="AF57" s="1040"/>
      <c r="AG57" s="1041"/>
      <c r="AH57" s="1041"/>
      <c r="AI57" s="1041"/>
      <c r="AJ57" s="1042"/>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1053"/>
      <c r="BF57" s="1053"/>
      <c r="BG57" s="1053"/>
      <c r="BH57" s="1053"/>
      <c r="BI57" s="1054"/>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x14ac:dyDescent="0.15">
      <c r="A58" s="212">
        <v>31</v>
      </c>
      <c r="B58" s="1058"/>
      <c r="C58" s="1059"/>
      <c r="D58" s="1059"/>
      <c r="E58" s="1059"/>
      <c r="F58" s="1059"/>
      <c r="G58" s="1059"/>
      <c r="H58" s="1059"/>
      <c r="I58" s="1059"/>
      <c r="J58" s="1059"/>
      <c r="K58" s="1059"/>
      <c r="L58" s="1059"/>
      <c r="M58" s="1059"/>
      <c r="N58" s="1059"/>
      <c r="O58" s="1059"/>
      <c r="P58" s="1060"/>
      <c r="Q58" s="1061"/>
      <c r="R58" s="1044"/>
      <c r="S58" s="1044"/>
      <c r="T58" s="1044"/>
      <c r="U58" s="1044"/>
      <c r="V58" s="1044"/>
      <c r="W58" s="1044"/>
      <c r="X58" s="1044"/>
      <c r="Y58" s="1044"/>
      <c r="Z58" s="1044"/>
      <c r="AA58" s="1044"/>
      <c r="AB58" s="1044"/>
      <c r="AC58" s="1044"/>
      <c r="AD58" s="1044"/>
      <c r="AE58" s="1062"/>
      <c r="AF58" s="1040"/>
      <c r="AG58" s="1041"/>
      <c r="AH58" s="1041"/>
      <c r="AI58" s="1041"/>
      <c r="AJ58" s="1042"/>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1053"/>
      <c r="BF58" s="1053"/>
      <c r="BG58" s="1053"/>
      <c r="BH58" s="1053"/>
      <c r="BI58" s="1054"/>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x14ac:dyDescent="0.15">
      <c r="A59" s="212">
        <v>32</v>
      </c>
      <c r="B59" s="1058"/>
      <c r="C59" s="1059"/>
      <c r="D59" s="1059"/>
      <c r="E59" s="1059"/>
      <c r="F59" s="1059"/>
      <c r="G59" s="1059"/>
      <c r="H59" s="1059"/>
      <c r="I59" s="1059"/>
      <c r="J59" s="1059"/>
      <c r="K59" s="1059"/>
      <c r="L59" s="1059"/>
      <c r="M59" s="1059"/>
      <c r="N59" s="1059"/>
      <c r="O59" s="1059"/>
      <c r="P59" s="1060"/>
      <c r="Q59" s="1061"/>
      <c r="R59" s="1044"/>
      <c r="S59" s="1044"/>
      <c r="T59" s="1044"/>
      <c r="U59" s="1044"/>
      <c r="V59" s="1044"/>
      <c r="W59" s="1044"/>
      <c r="X59" s="1044"/>
      <c r="Y59" s="1044"/>
      <c r="Z59" s="1044"/>
      <c r="AA59" s="1044"/>
      <c r="AB59" s="1044"/>
      <c r="AC59" s="1044"/>
      <c r="AD59" s="1044"/>
      <c r="AE59" s="1062"/>
      <c r="AF59" s="1040"/>
      <c r="AG59" s="1041"/>
      <c r="AH59" s="1041"/>
      <c r="AI59" s="1041"/>
      <c r="AJ59" s="1042"/>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1053"/>
      <c r="BF59" s="1053"/>
      <c r="BG59" s="1053"/>
      <c r="BH59" s="1053"/>
      <c r="BI59" s="1054"/>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x14ac:dyDescent="0.15">
      <c r="A60" s="212">
        <v>33</v>
      </c>
      <c r="B60" s="1058"/>
      <c r="C60" s="1059"/>
      <c r="D60" s="1059"/>
      <c r="E60" s="1059"/>
      <c r="F60" s="1059"/>
      <c r="G60" s="1059"/>
      <c r="H60" s="1059"/>
      <c r="I60" s="1059"/>
      <c r="J60" s="1059"/>
      <c r="K60" s="1059"/>
      <c r="L60" s="1059"/>
      <c r="M60" s="1059"/>
      <c r="N60" s="1059"/>
      <c r="O60" s="1059"/>
      <c r="P60" s="1060"/>
      <c r="Q60" s="1061"/>
      <c r="R60" s="1044"/>
      <c r="S60" s="1044"/>
      <c r="T60" s="1044"/>
      <c r="U60" s="1044"/>
      <c r="V60" s="1044"/>
      <c r="W60" s="1044"/>
      <c r="X60" s="1044"/>
      <c r="Y60" s="1044"/>
      <c r="Z60" s="1044"/>
      <c r="AA60" s="1044"/>
      <c r="AB60" s="1044"/>
      <c r="AC60" s="1044"/>
      <c r="AD60" s="1044"/>
      <c r="AE60" s="1062"/>
      <c r="AF60" s="1040"/>
      <c r="AG60" s="1041"/>
      <c r="AH60" s="1041"/>
      <c r="AI60" s="1041"/>
      <c r="AJ60" s="1042"/>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1053"/>
      <c r="BF60" s="1053"/>
      <c r="BG60" s="1053"/>
      <c r="BH60" s="1053"/>
      <c r="BI60" s="1054"/>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x14ac:dyDescent="0.2">
      <c r="A61" s="212">
        <v>34</v>
      </c>
      <c r="B61" s="1058"/>
      <c r="C61" s="1059"/>
      <c r="D61" s="1059"/>
      <c r="E61" s="1059"/>
      <c r="F61" s="1059"/>
      <c r="G61" s="1059"/>
      <c r="H61" s="1059"/>
      <c r="I61" s="1059"/>
      <c r="J61" s="1059"/>
      <c r="K61" s="1059"/>
      <c r="L61" s="1059"/>
      <c r="M61" s="1059"/>
      <c r="N61" s="1059"/>
      <c r="O61" s="1059"/>
      <c r="P61" s="1060"/>
      <c r="Q61" s="1061"/>
      <c r="R61" s="1044"/>
      <c r="S61" s="1044"/>
      <c r="T61" s="1044"/>
      <c r="U61" s="1044"/>
      <c r="V61" s="1044"/>
      <c r="W61" s="1044"/>
      <c r="X61" s="1044"/>
      <c r="Y61" s="1044"/>
      <c r="Z61" s="1044"/>
      <c r="AA61" s="1044"/>
      <c r="AB61" s="1044"/>
      <c r="AC61" s="1044"/>
      <c r="AD61" s="1044"/>
      <c r="AE61" s="1062"/>
      <c r="AF61" s="1040"/>
      <c r="AG61" s="1041"/>
      <c r="AH61" s="1041"/>
      <c r="AI61" s="1041"/>
      <c r="AJ61" s="1042"/>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1053"/>
      <c r="BF61" s="1053"/>
      <c r="BG61" s="1053"/>
      <c r="BH61" s="1053"/>
      <c r="BI61" s="1054"/>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x14ac:dyDescent="0.15">
      <c r="A62" s="212">
        <v>35</v>
      </c>
      <c r="B62" s="1058"/>
      <c r="C62" s="1059"/>
      <c r="D62" s="1059"/>
      <c r="E62" s="1059"/>
      <c r="F62" s="1059"/>
      <c r="G62" s="1059"/>
      <c r="H62" s="1059"/>
      <c r="I62" s="1059"/>
      <c r="J62" s="1059"/>
      <c r="K62" s="1059"/>
      <c r="L62" s="1059"/>
      <c r="M62" s="1059"/>
      <c r="N62" s="1059"/>
      <c r="O62" s="1059"/>
      <c r="P62" s="1060"/>
      <c r="Q62" s="1061"/>
      <c r="R62" s="1044"/>
      <c r="S62" s="1044"/>
      <c r="T62" s="1044"/>
      <c r="U62" s="1044"/>
      <c r="V62" s="1044"/>
      <c r="W62" s="1044"/>
      <c r="X62" s="1044"/>
      <c r="Y62" s="1044"/>
      <c r="Z62" s="1044"/>
      <c r="AA62" s="1044"/>
      <c r="AB62" s="1044"/>
      <c r="AC62" s="1044"/>
      <c r="AD62" s="1044"/>
      <c r="AE62" s="1062"/>
      <c r="AF62" s="1040"/>
      <c r="AG62" s="1041"/>
      <c r="AH62" s="1041"/>
      <c r="AI62" s="1041"/>
      <c r="AJ62" s="1042"/>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1053"/>
      <c r="BF62" s="1053"/>
      <c r="BG62" s="1053"/>
      <c r="BH62" s="1053"/>
      <c r="BI62" s="1054"/>
      <c r="BJ62" s="1055" t="s">
        <v>382</v>
      </c>
      <c r="BK62" s="1056"/>
      <c r="BL62" s="1056"/>
      <c r="BM62" s="1056"/>
      <c r="BN62" s="1057"/>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x14ac:dyDescent="0.2">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9"/>
      <c r="AF63" s="1050">
        <v>3405</v>
      </c>
      <c r="AG63" s="985"/>
      <c r="AH63" s="985"/>
      <c r="AI63" s="985"/>
      <c r="AJ63" s="1051"/>
      <c r="AK63" s="1052"/>
      <c r="AL63" s="989"/>
      <c r="AM63" s="989"/>
      <c r="AN63" s="989"/>
      <c r="AO63" s="989"/>
      <c r="AP63" s="985">
        <v>21397</v>
      </c>
      <c r="AQ63" s="985"/>
      <c r="AR63" s="985"/>
      <c r="AS63" s="985"/>
      <c r="AT63" s="985"/>
      <c r="AU63" s="985">
        <v>1441</v>
      </c>
      <c r="AV63" s="985"/>
      <c r="AW63" s="985"/>
      <c r="AX63" s="985"/>
      <c r="AY63" s="985"/>
      <c r="AZ63" s="1046"/>
      <c r="BA63" s="1046"/>
      <c r="BB63" s="1046"/>
      <c r="BC63" s="1046"/>
      <c r="BD63" s="1046"/>
      <c r="BE63" s="986"/>
      <c r="BF63" s="986"/>
      <c r="BG63" s="986"/>
      <c r="BH63" s="986"/>
      <c r="BI63" s="987"/>
      <c r="BJ63" s="1047" t="s">
        <v>108</v>
      </c>
      <c r="BK63" s="977"/>
      <c r="BL63" s="977"/>
      <c r="BM63" s="977"/>
      <c r="BN63" s="1048"/>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x14ac:dyDescent="0.15">
      <c r="A66" s="1016" t="s">
        <v>385</v>
      </c>
      <c r="B66" s="1017"/>
      <c r="C66" s="1017"/>
      <c r="D66" s="1017"/>
      <c r="E66" s="1017"/>
      <c r="F66" s="1017"/>
      <c r="G66" s="1017"/>
      <c r="H66" s="1017"/>
      <c r="I66" s="1017"/>
      <c r="J66" s="1017"/>
      <c r="K66" s="1017"/>
      <c r="L66" s="1017"/>
      <c r="M66" s="1017"/>
      <c r="N66" s="1017"/>
      <c r="O66" s="1017"/>
      <c r="P66" s="1018"/>
      <c r="Q66" s="1022" t="s">
        <v>368</v>
      </c>
      <c r="R66" s="1023"/>
      <c r="S66" s="1023"/>
      <c r="T66" s="1023"/>
      <c r="U66" s="1024"/>
      <c r="V66" s="1022" t="s">
        <v>369</v>
      </c>
      <c r="W66" s="1023"/>
      <c r="X66" s="1023"/>
      <c r="Y66" s="1023"/>
      <c r="Z66" s="1024"/>
      <c r="AA66" s="1022" t="s">
        <v>370</v>
      </c>
      <c r="AB66" s="1023"/>
      <c r="AC66" s="1023"/>
      <c r="AD66" s="1023"/>
      <c r="AE66" s="1024"/>
      <c r="AF66" s="1028" t="s">
        <v>371</v>
      </c>
      <c r="AG66" s="1029"/>
      <c r="AH66" s="1029"/>
      <c r="AI66" s="1029"/>
      <c r="AJ66" s="1030"/>
      <c r="AK66" s="1022" t="s">
        <v>372</v>
      </c>
      <c r="AL66" s="1017"/>
      <c r="AM66" s="1017"/>
      <c r="AN66" s="1017"/>
      <c r="AO66" s="1018"/>
      <c r="AP66" s="1022" t="s">
        <v>373</v>
      </c>
      <c r="AQ66" s="1023"/>
      <c r="AR66" s="1023"/>
      <c r="AS66" s="1023"/>
      <c r="AT66" s="1024"/>
      <c r="AU66" s="1022" t="s">
        <v>386</v>
      </c>
      <c r="AV66" s="1023"/>
      <c r="AW66" s="1023"/>
      <c r="AX66" s="1023"/>
      <c r="AY66" s="1024"/>
      <c r="AZ66" s="1022" t="s">
        <v>351</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2" t="s">
        <v>535</v>
      </c>
      <c r="C68" s="1003"/>
      <c r="D68" s="1003"/>
      <c r="E68" s="1003"/>
      <c r="F68" s="1003"/>
      <c r="G68" s="1003"/>
      <c r="H68" s="1003"/>
      <c r="I68" s="1003"/>
      <c r="J68" s="1003"/>
      <c r="K68" s="1003"/>
      <c r="L68" s="1003"/>
      <c r="M68" s="1003"/>
      <c r="N68" s="1003"/>
      <c r="O68" s="1003"/>
      <c r="P68" s="1004"/>
      <c r="Q68" s="1007">
        <v>26273</v>
      </c>
      <c r="R68" s="1006"/>
      <c r="S68" s="1006"/>
      <c r="T68" s="1006"/>
      <c r="U68" s="1006"/>
      <c r="V68" s="1006">
        <v>25836</v>
      </c>
      <c r="W68" s="1006"/>
      <c r="X68" s="1006"/>
      <c r="Y68" s="1006"/>
      <c r="Z68" s="1006"/>
      <c r="AA68" s="1006">
        <v>437</v>
      </c>
      <c r="AB68" s="1006"/>
      <c r="AC68" s="1006"/>
      <c r="AD68" s="1006"/>
      <c r="AE68" s="1006"/>
      <c r="AF68" s="1006">
        <v>437</v>
      </c>
      <c r="AG68" s="1006"/>
      <c r="AH68" s="1006"/>
      <c r="AI68" s="1006"/>
      <c r="AJ68" s="1006"/>
      <c r="AK68" s="1006">
        <v>2695</v>
      </c>
      <c r="AL68" s="1006"/>
      <c r="AM68" s="1006"/>
      <c r="AN68" s="1006"/>
      <c r="AO68" s="1006"/>
      <c r="AP68" s="1006" t="s">
        <v>438</v>
      </c>
      <c r="AQ68" s="1006"/>
      <c r="AR68" s="1006"/>
      <c r="AS68" s="1006"/>
      <c r="AT68" s="1006"/>
      <c r="AU68" s="1006" t="s">
        <v>438</v>
      </c>
      <c r="AV68" s="1006"/>
      <c r="AW68" s="1006"/>
      <c r="AX68" s="1006"/>
      <c r="AY68" s="1006"/>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2" t="s">
        <v>536</v>
      </c>
      <c r="C69" s="1003"/>
      <c r="D69" s="1003"/>
      <c r="E69" s="1003"/>
      <c r="F69" s="1003"/>
      <c r="G69" s="1003"/>
      <c r="H69" s="1003"/>
      <c r="I69" s="1003"/>
      <c r="J69" s="1003"/>
      <c r="K69" s="1003"/>
      <c r="L69" s="1003"/>
      <c r="M69" s="1003"/>
      <c r="N69" s="1003"/>
      <c r="O69" s="1003"/>
      <c r="P69" s="1004"/>
      <c r="Q69" s="1007">
        <v>199</v>
      </c>
      <c r="R69" s="1006"/>
      <c r="S69" s="1006"/>
      <c r="T69" s="1006"/>
      <c r="U69" s="1006"/>
      <c r="V69" s="1006">
        <v>159</v>
      </c>
      <c r="W69" s="1006"/>
      <c r="X69" s="1006"/>
      <c r="Y69" s="1006"/>
      <c r="Z69" s="1006"/>
      <c r="AA69" s="1006">
        <v>40</v>
      </c>
      <c r="AB69" s="1006"/>
      <c r="AC69" s="1006"/>
      <c r="AD69" s="1006"/>
      <c r="AE69" s="1006"/>
      <c r="AF69" s="1006">
        <v>40</v>
      </c>
      <c r="AG69" s="1006"/>
      <c r="AH69" s="1006"/>
      <c r="AI69" s="1006"/>
      <c r="AJ69" s="1006"/>
      <c r="AK69" s="1006" t="s">
        <v>548</v>
      </c>
      <c r="AL69" s="1006"/>
      <c r="AM69" s="1006"/>
      <c r="AN69" s="1006"/>
      <c r="AO69" s="1006"/>
      <c r="AP69" s="1006" t="s">
        <v>438</v>
      </c>
      <c r="AQ69" s="1006"/>
      <c r="AR69" s="1006"/>
      <c r="AS69" s="1006"/>
      <c r="AT69" s="1006"/>
      <c r="AU69" s="1006" t="s">
        <v>438</v>
      </c>
      <c r="AV69" s="1006"/>
      <c r="AW69" s="1006"/>
      <c r="AX69" s="1006"/>
      <c r="AY69" s="1006"/>
      <c r="AZ69" s="1000"/>
      <c r="BA69" s="1000"/>
      <c r="BB69" s="1000"/>
      <c r="BC69" s="1000"/>
      <c r="BD69" s="1001"/>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2" t="s">
        <v>537</v>
      </c>
      <c r="C70" s="1003"/>
      <c r="D70" s="1003"/>
      <c r="E70" s="1003"/>
      <c r="F70" s="1003"/>
      <c r="G70" s="1003"/>
      <c r="H70" s="1003"/>
      <c r="I70" s="1003"/>
      <c r="J70" s="1003"/>
      <c r="K70" s="1003"/>
      <c r="L70" s="1003"/>
      <c r="M70" s="1003"/>
      <c r="N70" s="1003"/>
      <c r="O70" s="1003"/>
      <c r="P70" s="1004"/>
      <c r="Q70" s="1007">
        <v>111</v>
      </c>
      <c r="R70" s="1006"/>
      <c r="S70" s="1006"/>
      <c r="T70" s="1006"/>
      <c r="U70" s="1006"/>
      <c r="V70" s="1006">
        <v>104</v>
      </c>
      <c r="W70" s="1006"/>
      <c r="X70" s="1006"/>
      <c r="Y70" s="1006"/>
      <c r="Z70" s="1006"/>
      <c r="AA70" s="1006">
        <v>7</v>
      </c>
      <c r="AB70" s="1006"/>
      <c r="AC70" s="1006"/>
      <c r="AD70" s="1006"/>
      <c r="AE70" s="1006"/>
      <c r="AF70" s="1006">
        <v>7</v>
      </c>
      <c r="AG70" s="1006"/>
      <c r="AH70" s="1006"/>
      <c r="AI70" s="1006"/>
      <c r="AJ70" s="1006"/>
      <c r="AK70" s="1006">
        <v>2</v>
      </c>
      <c r="AL70" s="1006"/>
      <c r="AM70" s="1006"/>
      <c r="AN70" s="1006"/>
      <c r="AO70" s="1006"/>
      <c r="AP70" s="1006" t="s">
        <v>438</v>
      </c>
      <c r="AQ70" s="1006"/>
      <c r="AR70" s="1006"/>
      <c r="AS70" s="1006"/>
      <c r="AT70" s="1006"/>
      <c r="AU70" s="1006" t="s">
        <v>438</v>
      </c>
      <c r="AV70" s="1006"/>
      <c r="AW70" s="1006"/>
      <c r="AX70" s="1006"/>
      <c r="AY70" s="1006"/>
      <c r="AZ70" s="1000"/>
      <c r="BA70" s="1000"/>
      <c r="BB70" s="1000"/>
      <c r="BC70" s="1000"/>
      <c r="BD70" s="1001"/>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2" t="s">
        <v>538</v>
      </c>
      <c r="C71" s="1003"/>
      <c r="D71" s="1003"/>
      <c r="E71" s="1003"/>
      <c r="F71" s="1003"/>
      <c r="G71" s="1003"/>
      <c r="H71" s="1003"/>
      <c r="I71" s="1003"/>
      <c r="J71" s="1003"/>
      <c r="K71" s="1003"/>
      <c r="L71" s="1003"/>
      <c r="M71" s="1003"/>
      <c r="N71" s="1003"/>
      <c r="O71" s="1003"/>
      <c r="P71" s="1004"/>
      <c r="Q71" s="1007">
        <v>127</v>
      </c>
      <c r="R71" s="1006"/>
      <c r="S71" s="1006"/>
      <c r="T71" s="1006"/>
      <c r="U71" s="1006"/>
      <c r="V71" s="1006">
        <v>104</v>
      </c>
      <c r="W71" s="1006"/>
      <c r="X71" s="1006"/>
      <c r="Y71" s="1006"/>
      <c r="Z71" s="1006"/>
      <c r="AA71" s="1006">
        <v>23</v>
      </c>
      <c r="AB71" s="1006"/>
      <c r="AC71" s="1006"/>
      <c r="AD71" s="1006"/>
      <c r="AE71" s="1006"/>
      <c r="AF71" s="1006">
        <v>23</v>
      </c>
      <c r="AG71" s="1006"/>
      <c r="AH71" s="1006"/>
      <c r="AI71" s="1006"/>
      <c r="AJ71" s="1006"/>
      <c r="AK71" s="1006" t="s">
        <v>548</v>
      </c>
      <c r="AL71" s="1006"/>
      <c r="AM71" s="1006"/>
      <c r="AN71" s="1006"/>
      <c r="AO71" s="1006"/>
      <c r="AP71" s="1006" t="s">
        <v>438</v>
      </c>
      <c r="AQ71" s="1006"/>
      <c r="AR71" s="1006"/>
      <c r="AS71" s="1006"/>
      <c r="AT71" s="1006"/>
      <c r="AU71" s="1006" t="s">
        <v>438</v>
      </c>
      <c r="AV71" s="1006"/>
      <c r="AW71" s="1006"/>
      <c r="AX71" s="1006"/>
      <c r="AY71" s="1006"/>
      <c r="AZ71" s="1000"/>
      <c r="BA71" s="1000"/>
      <c r="BB71" s="1000"/>
      <c r="BC71" s="1000"/>
      <c r="BD71" s="1001"/>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2" t="s">
        <v>540</v>
      </c>
      <c r="C72" s="1003"/>
      <c r="D72" s="1003"/>
      <c r="E72" s="1003"/>
      <c r="F72" s="1003"/>
      <c r="G72" s="1003"/>
      <c r="H72" s="1003"/>
      <c r="I72" s="1003"/>
      <c r="J72" s="1003"/>
      <c r="K72" s="1003"/>
      <c r="L72" s="1003"/>
      <c r="M72" s="1003"/>
      <c r="N72" s="1003"/>
      <c r="O72" s="1003"/>
      <c r="P72" s="1004"/>
      <c r="Q72" s="1005">
        <v>4685</v>
      </c>
      <c r="R72" s="998"/>
      <c r="S72" s="998"/>
      <c r="T72" s="998"/>
      <c r="U72" s="999"/>
      <c r="V72" s="997">
        <v>4539</v>
      </c>
      <c r="W72" s="998"/>
      <c r="X72" s="998"/>
      <c r="Y72" s="998"/>
      <c r="Z72" s="999"/>
      <c r="AA72" s="997">
        <v>145</v>
      </c>
      <c r="AB72" s="998"/>
      <c r="AC72" s="998"/>
      <c r="AD72" s="998"/>
      <c r="AE72" s="999"/>
      <c r="AF72" s="997">
        <v>145</v>
      </c>
      <c r="AG72" s="998"/>
      <c r="AH72" s="998"/>
      <c r="AI72" s="998"/>
      <c r="AJ72" s="999"/>
      <c r="AK72" s="997">
        <v>73</v>
      </c>
      <c r="AL72" s="998"/>
      <c r="AM72" s="998"/>
      <c r="AN72" s="998"/>
      <c r="AO72" s="999"/>
      <c r="AP72" s="997" t="s">
        <v>438</v>
      </c>
      <c r="AQ72" s="998"/>
      <c r="AR72" s="998"/>
      <c r="AS72" s="998"/>
      <c r="AT72" s="999"/>
      <c r="AU72" s="997" t="s">
        <v>438</v>
      </c>
      <c r="AV72" s="998"/>
      <c r="AW72" s="998"/>
      <c r="AX72" s="998"/>
      <c r="AY72" s="999"/>
      <c r="AZ72" s="1000"/>
      <c r="BA72" s="1000"/>
      <c r="BB72" s="1000"/>
      <c r="BC72" s="1000"/>
      <c r="BD72" s="1001"/>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2" t="s">
        <v>541</v>
      </c>
      <c r="C73" s="1003"/>
      <c r="D73" s="1003"/>
      <c r="E73" s="1003"/>
      <c r="F73" s="1003"/>
      <c r="G73" s="1003"/>
      <c r="H73" s="1003"/>
      <c r="I73" s="1003"/>
      <c r="J73" s="1003"/>
      <c r="K73" s="1003"/>
      <c r="L73" s="1003"/>
      <c r="M73" s="1003"/>
      <c r="N73" s="1003"/>
      <c r="O73" s="1003"/>
      <c r="P73" s="1004"/>
      <c r="Q73" s="1005">
        <v>546090</v>
      </c>
      <c r="R73" s="998"/>
      <c r="S73" s="998"/>
      <c r="T73" s="998"/>
      <c r="U73" s="999"/>
      <c r="V73" s="997">
        <v>535514</v>
      </c>
      <c r="W73" s="998"/>
      <c r="X73" s="998"/>
      <c r="Y73" s="998"/>
      <c r="Z73" s="999"/>
      <c r="AA73" s="997">
        <v>10576</v>
      </c>
      <c r="AB73" s="998"/>
      <c r="AC73" s="998"/>
      <c r="AD73" s="998"/>
      <c r="AE73" s="999"/>
      <c r="AF73" s="997">
        <v>10576</v>
      </c>
      <c r="AG73" s="998"/>
      <c r="AH73" s="998"/>
      <c r="AI73" s="998"/>
      <c r="AJ73" s="999"/>
      <c r="AK73" s="997">
        <v>7248</v>
      </c>
      <c r="AL73" s="998"/>
      <c r="AM73" s="998"/>
      <c r="AN73" s="998"/>
      <c r="AO73" s="999"/>
      <c r="AP73" s="997" t="s">
        <v>438</v>
      </c>
      <c r="AQ73" s="998"/>
      <c r="AR73" s="998"/>
      <c r="AS73" s="998"/>
      <c r="AT73" s="999"/>
      <c r="AU73" s="997" t="s">
        <v>438</v>
      </c>
      <c r="AV73" s="998"/>
      <c r="AW73" s="998"/>
      <c r="AX73" s="998"/>
      <c r="AY73" s="999"/>
      <c r="AZ73" s="1000"/>
      <c r="BA73" s="1000"/>
      <c r="BB73" s="1000"/>
      <c r="BC73" s="1000"/>
      <c r="BD73" s="1001"/>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2" t="s">
        <v>533</v>
      </c>
      <c r="C74" s="1003"/>
      <c r="D74" s="1003"/>
      <c r="E74" s="1003"/>
      <c r="F74" s="1003"/>
      <c r="G74" s="1003"/>
      <c r="H74" s="1003"/>
      <c r="I74" s="1003"/>
      <c r="J74" s="1003"/>
      <c r="K74" s="1003"/>
      <c r="L74" s="1003"/>
      <c r="M74" s="1003"/>
      <c r="N74" s="1003"/>
      <c r="O74" s="1003"/>
      <c r="P74" s="1004"/>
      <c r="Q74" s="1007">
        <v>1408</v>
      </c>
      <c r="R74" s="1006"/>
      <c r="S74" s="1006"/>
      <c r="T74" s="1006"/>
      <c r="U74" s="1006"/>
      <c r="V74" s="1006">
        <v>1186</v>
      </c>
      <c r="W74" s="1006"/>
      <c r="X74" s="1006"/>
      <c r="Y74" s="1006"/>
      <c r="Z74" s="1006"/>
      <c r="AA74" s="1006">
        <v>222</v>
      </c>
      <c r="AB74" s="1006"/>
      <c r="AC74" s="1006"/>
      <c r="AD74" s="1006"/>
      <c r="AE74" s="1006"/>
      <c r="AF74" s="1006">
        <v>222</v>
      </c>
      <c r="AG74" s="1006"/>
      <c r="AH74" s="1006"/>
      <c r="AI74" s="1006"/>
      <c r="AJ74" s="1006"/>
      <c r="AK74" s="1006" t="s">
        <v>532</v>
      </c>
      <c r="AL74" s="1006"/>
      <c r="AM74" s="1006"/>
      <c r="AN74" s="1006"/>
      <c r="AO74" s="1006"/>
      <c r="AP74" s="1006">
        <v>566</v>
      </c>
      <c r="AQ74" s="1006"/>
      <c r="AR74" s="1006"/>
      <c r="AS74" s="1006"/>
      <c r="AT74" s="1006"/>
      <c r="AU74" s="1006">
        <v>113</v>
      </c>
      <c r="AV74" s="1006"/>
      <c r="AW74" s="1006"/>
      <c r="AX74" s="1006"/>
      <c r="AY74" s="1006"/>
      <c r="AZ74" s="1000"/>
      <c r="BA74" s="1000"/>
      <c r="BB74" s="1000"/>
      <c r="BC74" s="1000"/>
      <c r="BD74" s="1001"/>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t="s">
        <v>547</v>
      </c>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2" t="s">
        <v>534</v>
      </c>
      <c r="C75" s="1003"/>
      <c r="D75" s="1003"/>
      <c r="E75" s="1003"/>
      <c r="F75" s="1003"/>
      <c r="G75" s="1003"/>
      <c r="H75" s="1003"/>
      <c r="I75" s="1003"/>
      <c r="J75" s="1003"/>
      <c r="K75" s="1003"/>
      <c r="L75" s="1003"/>
      <c r="M75" s="1003"/>
      <c r="N75" s="1003"/>
      <c r="O75" s="1003"/>
      <c r="P75" s="1004"/>
      <c r="Q75" s="1007">
        <v>12062</v>
      </c>
      <c r="R75" s="1006"/>
      <c r="S75" s="1006"/>
      <c r="T75" s="1006"/>
      <c r="U75" s="1006"/>
      <c r="V75" s="1006">
        <v>9613</v>
      </c>
      <c r="W75" s="1006"/>
      <c r="X75" s="1006"/>
      <c r="Y75" s="1006"/>
      <c r="Z75" s="1006"/>
      <c r="AA75" s="1006">
        <v>2449</v>
      </c>
      <c r="AB75" s="1006"/>
      <c r="AC75" s="1006"/>
      <c r="AD75" s="1006"/>
      <c r="AE75" s="1006"/>
      <c r="AF75" s="1006">
        <v>12944</v>
      </c>
      <c r="AG75" s="1006"/>
      <c r="AH75" s="1006"/>
      <c r="AI75" s="1006"/>
      <c r="AJ75" s="1006"/>
      <c r="AK75" s="1006">
        <v>114</v>
      </c>
      <c r="AL75" s="1006"/>
      <c r="AM75" s="1006"/>
      <c r="AN75" s="1006"/>
      <c r="AO75" s="1006"/>
      <c r="AP75" s="1006">
        <v>37923</v>
      </c>
      <c r="AQ75" s="1006"/>
      <c r="AR75" s="1006"/>
      <c r="AS75" s="1006"/>
      <c r="AT75" s="1006"/>
      <c r="AU75" s="1006">
        <v>6</v>
      </c>
      <c r="AV75" s="1006"/>
      <c r="AW75" s="1006"/>
      <c r="AX75" s="1006"/>
      <c r="AY75" s="1006"/>
      <c r="AZ75" s="1000"/>
      <c r="BA75" s="1000"/>
      <c r="BB75" s="1000"/>
      <c r="BC75" s="1000"/>
      <c r="BD75" s="1001"/>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2" t="s">
        <v>539</v>
      </c>
      <c r="C76" s="1003"/>
      <c r="D76" s="1003"/>
      <c r="E76" s="1003"/>
      <c r="F76" s="1003"/>
      <c r="G76" s="1003"/>
      <c r="H76" s="1003"/>
      <c r="I76" s="1003"/>
      <c r="J76" s="1003"/>
      <c r="K76" s="1003"/>
      <c r="L76" s="1003"/>
      <c r="M76" s="1003"/>
      <c r="N76" s="1003"/>
      <c r="O76" s="1003"/>
      <c r="P76" s="1004"/>
      <c r="Q76" s="1007">
        <v>12</v>
      </c>
      <c r="R76" s="1006"/>
      <c r="S76" s="1006"/>
      <c r="T76" s="1006"/>
      <c r="U76" s="1006"/>
      <c r="V76" s="1006">
        <v>12</v>
      </c>
      <c r="W76" s="1006"/>
      <c r="X76" s="1006"/>
      <c r="Y76" s="1006"/>
      <c r="Z76" s="1006"/>
      <c r="AA76" s="1006">
        <v>0</v>
      </c>
      <c r="AB76" s="1006"/>
      <c r="AC76" s="1006"/>
      <c r="AD76" s="1006"/>
      <c r="AE76" s="1006"/>
      <c r="AF76" s="1006">
        <v>0</v>
      </c>
      <c r="AG76" s="1006"/>
      <c r="AH76" s="1006"/>
      <c r="AI76" s="1006"/>
      <c r="AJ76" s="1006"/>
      <c r="AK76" s="1006">
        <v>1</v>
      </c>
      <c r="AL76" s="1006"/>
      <c r="AM76" s="1006"/>
      <c r="AN76" s="1006"/>
      <c r="AO76" s="1006"/>
      <c r="AP76" s="1006" t="s">
        <v>438</v>
      </c>
      <c r="AQ76" s="1006"/>
      <c r="AR76" s="1006"/>
      <c r="AS76" s="1006"/>
      <c r="AT76" s="1006"/>
      <c r="AU76" s="1006" t="s">
        <v>438</v>
      </c>
      <c r="AV76" s="1006"/>
      <c r="AW76" s="1006"/>
      <c r="AX76" s="1006"/>
      <c r="AY76" s="1006"/>
      <c r="AZ76" s="1000"/>
      <c r="BA76" s="1000"/>
      <c r="BB76" s="1000"/>
      <c r="BC76" s="1000"/>
      <c r="BD76" s="1001"/>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2"/>
      <c r="C77" s="1003"/>
      <c r="D77" s="1003"/>
      <c r="E77" s="1003"/>
      <c r="F77" s="1003"/>
      <c r="G77" s="1003"/>
      <c r="H77" s="1003"/>
      <c r="I77" s="1003"/>
      <c r="J77" s="1003"/>
      <c r="K77" s="1003"/>
      <c r="L77" s="1003"/>
      <c r="M77" s="1003"/>
      <c r="N77" s="1003"/>
      <c r="O77" s="1003"/>
      <c r="P77" s="1004"/>
      <c r="Q77" s="1007"/>
      <c r="R77" s="1006"/>
      <c r="S77" s="1006"/>
      <c r="T77" s="1006"/>
      <c r="U77" s="1006"/>
      <c r="V77" s="1006"/>
      <c r="W77" s="1006"/>
      <c r="X77" s="1006"/>
      <c r="Y77" s="1006"/>
      <c r="Z77" s="1006"/>
      <c r="AA77" s="1006"/>
      <c r="AB77" s="1006"/>
      <c r="AC77" s="1006"/>
      <c r="AD77" s="1006"/>
      <c r="AE77" s="1006"/>
      <c r="AF77" s="1006"/>
      <c r="AG77" s="1006"/>
      <c r="AH77" s="1006"/>
      <c r="AI77" s="1006"/>
      <c r="AJ77" s="1006"/>
      <c r="AK77" s="1006"/>
      <c r="AL77" s="1006"/>
      <c r="AM77" s="1006"/>
      <c r="AN77" s="1006"/>
      <c r="AO77" s="1006"/>
      <c r="AP77" s="1006"/>
      <c r="AQ77" s="1006"/>
      <c r="AR77" s="1006"/>
      <c r="AS77" s="1006"/>
      <c r="AT77" s="1006"/>
      <c r="AU77" s="1006"/>
      <c r="AV77" s="1006"/>
      <c r="AW77" s="1006"/>
      <c r="AX77" s="1006"/>
      <c r="AY77" s="1006"/>
      <c r="AZ77" s="1000"/>
      <c r="BA77" s="1000"/>
      <c r="BB77" s="1000"/>
      <c r="BC77" s="1000"/>
      <c r="BD77" s="1001"/>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2"/>
      <c r="C78" s="1003"/>
      <c r="D78" s="1003"/>
      <c r="E78" s="1003"/>
      <c r="F78" s="1003"/>
      <c r="G78" s="1003"/>
      <c r="H78" s="1003"/>
      <c r="I78" s="1003"/>
      <c r="J78" s="1003"/>
      <c r="K78" s="1003"/>
      <c r="L78" s="1003"/>
      <c r="M78" s="1003"/>
      <c r="N78" s="1003"/>
      <c r="O78" s="1003"/>
      <c r="P78" s="1004"/>
      <c r="Q78" s="1007"/>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0"/>
      <c r="BA78" s="1000"/>
      <c r="BB78" s="1000"/>
      <c r="BC78" s="1000"/>
      <c r="BD78" s="1001"/>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2"/>
      <c r="C79" s="1003"/>
      <c r="D79" s="1003"/>
      <c r="E79" s="1003"/>
      <c r="F79" s="1003"/>
      <c r="G79" s="1003"/>
      <c r="H79" s="1003"/>
      <c r="I79" s="1003"/>
      <c r="J79" s="1003"/>
      <c r="K79" s="1003"/>
      <c r="L79" s="1003"/>
      <c r="M79" s="1003"/>
      <c r="N79" s="1003"/>
      <c r="O79" s="1003"/>
      <c r="P79" s="1004"/>
      <c r="Q79" s="1007"/>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0"/>
      <c r="BA79" s="1000"/>
      <c r="BB79" s="1000"/>
      <c r="BC79" s="1000"/>
      <c r="BD79" s="1001"/>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2"/>
      <c r="C80" s="1003"/>
      <c r="D80" s="1003"/>
      <c r="E80" s="1003"/>
      <c r="F80" s="1003"/>
      <c r="G80" s="1003"/>
      <c r="H80" s="1003"/>
      <c r="I80" s="1003"/>
      <c r="J80" s="1003"/>
      <c r="K80" s="1003"/>
      <c r="L80" s="1003"/>
      <c r="M80" s="1003"/>
      <c r="N80" s="1003"/>
      <c r="O80" s="1003"/>
      <c r="P80" s="1004"/>
      <c r="Q80" s="1007"/>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0"/>
      <c r="BA80" s="1000"/>
      <c r="BB80" s="1000"/>
      <c r="BC80" s="1000"/>
      <c r="BD80" s="1001"/>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2"/>
      <c r="C81" s="1003"/>
      <c r="D81" s="1003"/>
      <c r="E81" s="1003"/>
      <c r="F81" s="1003"/>
      <c r="G81" s="1003"/>
      <c r="H81" s="1003"/>
      <c r="I81" s="1003"/>
      <c r="J81" s="1003"/>
      <c r="K81" s="1003"/>
      <c r="L81" s="1003"/>
      <c r="M81" s="1003"/>
      <c r="N81" s="1003"/>
      <c r="O81" s="1003"/>
      <c r="P81" s="1004"/>
      <c r="Q81" s="1007"/>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0"/>
      <c r="BA81" s="1000"/>
      <c r="BB81" s="1000"/>
      <c r="BC81" s="1000"/>
      <c r="BD81" s="1001"/>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2"/>
      <c r="C82" s="1003"/>
      <c r="D82" s="1003"/>
      <c r="E82" s="1003"/>
      <c r="F82" s="1003"/>
      <c r="G82" s="1003"/>
      <c r="H82" s="1003"/>
      <c r="I82" s="1003"/>
      <c r="J82" s="1003"/>
      <c r="K82" s="1003"/>
      <c r="L82" s="1003"/>
      <c r="M82" s="1003"/>
      <c r="N82" s="1003"/>
      <c r="O82" s="1003"/>
      <c r="P82" s="1004"/>
      <c r="Q82" s="1007"/>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0"/>
      <c r="BA82" s="1000"/>
      <c r="BB82" s="1000"/>
      <c r="BC82" s="1000"/>
      <c r="BD82" s="1001"/>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2"/>
      <c r="C83" s="1003"/>
      <c r="D83" s="1003"/>
      <c r="E83" s="1003"/>
      <c r="F83" s="1003"/>
      <c r="G83" s="1003"/>
      <c r="H83" s="1003"/>
      <c r="I83" s="1003"/>
      <c r="J83" s="1003"/>
      <c r="K83" s="1003"/>
      <c r="L83" s="1003"/>
      <c r="M83" s="1003"/>
      <c r="N83" s="1003"/>
      <c r="O83" s="1003"/>
      <c r="P83" s="1004"/>
      <c r="Q83" s="1007"/>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0"/>
      <c r="BA83" s="1000"/>
      <c r="BB83" s="1000"/>
      <c r="BC83" s="1000"/>
      <c r="BD83" s="1001"/>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2"/>
      <c r="C84" s="1003"/>
      <c r="D84" s="1003"/>
      <c r="E84" s="1003"/>
      <c r="F84" s="1003"/>
      <c r="G84" s="1003"/>
      <c r="H84" s="1003"/>
      <c r="I84" s="1003"/>
      <c r="J84" s="1003"/>
      <c r="K84" s="1003"/>
      <c r="L84" s="1003"/>
      <c r="M84" s="1003"/>
      <c r="N84" s="1003"/>
      <c r="O84" s="1003"/>
      <c r="P84" s="1004"/>
      <c r="Q84" s="1007"/>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0"/>
      <c r="BA84" s="1000"/>
      <c r="BB84" s="1000"/>
      <c r="BC84" s="1000"/>
      <c r="BD84" s="1001"/>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2"/>
      <c r="C85" s="1003"/>
      <c r="D85" s="1003"/>
      <c r="E85" s="1003"/>
      <c r="F85" s="1003"/>
      <c r="G85" s="1003"/>
      <c r="H85" s="1003"/>
      <c r="I85" s="1003"/>
      <c r="J85" s="1003"/>
      <c r="K85" s="1003"/>
      <c r="L85" s="1003"/>
      <c r="M85" s="1003"/>
      <c r="N85" s="1003"/>
      <c r="O85" s="1003"/>
      <c r="P85" s="1004"/>
      <c r="Q85" s="1005"/>
      <c r="R85" s="998"/>
      <c r="S85" s="998"/>
      <c r="T85" s="998"/>
      <c r="U85" s="999"/>
      <c r="V85" s="997"/>
      <c r="W85" s="998"/>
      <c r="X85" s="998"/>
      <c r="Y85" s="998"/>
      <c r="Z85" s="999"/>
      <c r="AA85" s="997"/>
      <c r="AB85" s="998"/>
      <c r="AC85" s="998"/>
      <c r="AD85" s="998"/>
      <c r="AE85" s="999"/>
      <c r="AF85" s="997"/>
      <c r="AG85" s="998"/>
      <c r="AH85" s="998"/>
      <c r="AI85" s="998"/>
      <c r="AJ85" s="999"/>
      <c r="AK85" s="997"/>
      <c r="AL85" s="998"/>
      <c r="AM85" s="998"/>
      <c r="AN85" s="998"/>
      <c r="AO85" s="999"/>
      <c r="AP85" s="997"/>
      <c r="AQ85" s="998"/>
      <c r="AR85" s="998"/>
      <c r="AS85" s="998"/>
      <c r="AT85" s="999"/>
      <c r="AU85" s="997"/>
      <c r="AV85" s="998"/>
      <c r="AW85" s="998"/>
      <c r="AX85" s="998"/>
      <c r="AY85" s="999"/>
      <c r="AZ85" s="1000"/>
      <c r="BA85" s="1000"/>
      <c r="BB85" s="1000"/>
      <c r="BC85" s="1000"/>
      <c r="BD85" s="1001"/>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2"/>
      <c r="C86" s="1003"/>
      <c r="D86" s="1003"/>
      <c r="E86" s="1003"/>
      <c r="F86" s="1003"/>
      <c r="G86" s="1003"/>
      <c r="H86" s="1003"/>
      <c r="I86" s="1003"/>
      <c r="J86" s="1003"/>
      <c r="K86" s="1003"/>
      <c r="L86" s="1003"/>
      <c r="M86" s="1003"/>
      <c r="N86" s="1003"/>
      <c r="O86" s="1003"/>
      <c r="P86" s="1004"/>
      <c r="Q86" s="1005"/>
      <c r="R86" s="998"/>
      <c r="S86" s="998"/>
      <c r="T86" s="998"/>
      <c r="U86" s="999"/>
      <c r="V86" s="997"/>
      <c r="W86" s="998"/>
      <c r="X86" s="998"/>
      <c r="Y86" s="998"/>
      <c r="Z86" s="999"/>
      <c r="AA86" s="997"/>
      <c r="AB86" s="998"/>
      <c r="AC86" s="998"/>
      <c r="AD86" s="998"/>
      <c r="AE86" s="999"/>
      <c r="AF86" s="997"/>
      <c r="AG86" s="998"/>
      <c r="AH86" s="998"/>
      <c r="AI86" s="998"/>
      <c r="AJ86" s="999"/>
      <c r="AK86" s="997"/>
      <c r="AL86" s="998"/>
      <c r="AM86" s="998"/>
      <c r="AN86" s="998"/>
      <c r="AO86" s="999"/>
      <c r="AP86" s="997"/>
      <c r="AQ86" s="998"/>
      <c r="AR86" s="998"/>
      <c r="AS86" s="998"/>
      <c r="AT86" s="999"/>
      <c r="AU86" s="997"/>
      <c r="AV86" s="998"/>
      <c r="AW86" s="998"/>
      <c r="AX86" s="998"/>
      <c r="AY86" s="999"/>
      <c r="AZ86" s="1000"/>
      <c r="BA86" s="1000"/>
      <c r="BB86" s="1000"/>
      <c r="BC86" s="1000"/>
      <c r="BD86" s="1001"/>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24394</v>
      </c>
      <c r="AG88" s="985"/>
      <c r="AH88" s="985"/>
      <c r="AI88" s="985"/>
      <c r="AJ88" s="985"/>
      <c r="AK88" s="989"/>
      <c r="AL88" s="989"/>
      <c r="AM88" s="989"/>
      <c r="AN88" s="989"/>
      <c r="AO88" s="989"/>
      <c r="AP88" s="985">
        <v>38489</v>
      </c>
      <c r="AQ88" s="985"/>
      <c r="AR88" s="985"/>
      <c r="AS88" s="985"/>
      <c r="AT88" s="985"/>
      <c r="AU88" s="985">
        <v>119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13659</v>
      </c>
      <c r="CS102" s="977"/>
      <c r="CT102" s="977"/>
      <c r="CU102" s="977"/>
      <c r="CV102" s="978"/>
      <c r="CW102" s="976">
        <v>134</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6034283</v>
      </c>
      <c r="AB110" s="903"/>
      <c r="AC110" s="903"/>
      <c r="AD110" s="903"/>
      <c r="AE110" s="904"/>
      <c r="AF110" s="905">
        <v>5911846</v>
      </c>
      <c r="AG110" s="903"/>
      <c r="AH110" s="903"/>
      <c r="AI110" s="903"/>
      <c r="AJ110" s="904"/>
      <c r="AK110" s="905">
        <v>5539235</v>
      </c>
      <c r="AL110" s="903"/>
      <c r="AM110" s="903"/>
      <c r="AN110" s="903"/>
      <c r="AO110" s="904"/>
      <c r="AP110" s="906">
        <v>19.3</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53558961</v>
      </c>
      <c r="BR110" s="830"/>
      <c r="BS110" s="830"/>
      <c r="BT110" s="830"/>
      <c r="BU110" s="830"/>
      <c r="BV110" s="830">
        <v>56786902</v>
      </c>
      <c r="BW110" s="830"/>
      <c r="BX110" s="830"/>
      <c r="BY110" s="830"/>
      <c r="BZ110" s="830"/>
      <c r="CA110" s="830">
        <v>57256348</v>
      </c>
      <c r="CB110" s="830"/>
      <c r="CC110" s="830"/>
      <c r="CD110" s="830"/>
      <c r="CE110" s="830"/>
      <c r="CF110" s="891">
        <v>199.1</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1520355</v>
      </c>
      <c r="DH110" s="830"/>
      <c r="DI110" s="830"/>
      <c r="DJ110" s="830"/>
      <c r="DK110" s="830"/>
      <c r="DL110" s="830">
        <v>1396948</v>
      </c>
      <c r="DM110" s="830"/>
      <c r="DN110" s="830"/>
      <c r="DO110" s="830"/>
      <c r="DP110" s="830"/>
      <c r="DQ110" s="830">
        <v>1270792</v>
      </c>
      <c r="DR110" s="830"/>
      <c r="DS110" s="830"/>
      <c r="DT110" s="830"/>
      <c r="DU110" s="830"/>
      <c r="DV110" s="831">
        <v>4.4000000000000004</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3799077</v>
      </c>
      <c r="BR111" s="801"/>
      <c r="BS111" s="801"/>
      <c r="BT111" s="801"/>
      <c r="BU111" s="801"/>
      <c r="BV111" s="801">
        <v>3402748</v>
      </c>
      <c r="BW111" s="801"/>
      <c r="BX111" s="801"/>
      <c r="BY111" s="801"/>
      <c r="BZ111" s="801"/>
      <c r="CA111" s="801">
        <v>3035431</v>
      </c>
      <c r="CB111" s="801"/>
      <c r="CC111" s="801"/>
      <c r="CD111" s="801"/>
      <c r="CE111" s="801"/>
      <c r="CF111" s="878">
        <v>10.6</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2208515</v>
      </c>
      <c r="DH111" s="801"/>
      <c r="DI111" s="801"/>
      <c r="DJ111" s="801"/>
      <c r="DK111" s="801"/>
      <c r="DL111" s="801">
        <v>1944012</v>
      </c>
      <c r="DM111" s="801"/>
      <c r="DN111" s="801"/>
      <c r="DO111" s="801"/>
      <c r="DP111" s="801"/>
      <c r="DQ111" s="801">
        <v>1764639</v>
      </c>
      <c r="DR111" s="801"/>
      <c r="DS111" s="801"/>
      <c r="DT111" s="801"/>
      <c r="DU111" s="801"/>
      <c r="DV111" s="853">
        <v>6.1</v>
      </c>
      <c r="DW111" s="853"/>
      <c r="DX111" s="853"/>
      <c r="DY111" s="853"/>
      <c r="DZ111" s="854"/>
    </row>
    <row r="112" spans="1:131" s="197" customFormat="1" ht="26.25" customHeight="1" x14ac:dyDescent="0.15">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10295321</v>
      </c>
      <c r="BR112" s="801"/>
      <c r="BS112" s="801"/>
      <c r="BT112" s="801"/>
      <c r="BU112" s="801"/>
      <c r="BV112" s="801">
        <v>1485484</v>
      </c>
      <c r="BW112" s="801"/>
      <c r="BX112" s="801"/>
      <c r="BY112" s="801"/>
      <c r="BZ112" s="801"/>
      <c r="CA112" s="801">
        <v>1441436</v>
      </c>
      <c r="CB112" s="801"/>
      <c r="CC112" s="801"/>
      <c r="CD112" s="801"/>
      <c r="CE112" s="801"/>
      <c r="CF112" s="878">
        <v>5</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500577</v>
      </c>
      <c r="AB113" s="939"/>
      <c r="AC113" s="939"/>
      <c r="AD113" s="939"/>
      <c r="AE113" s="940"/>
      <c r="AF113" s="941">
        <v>463161</v>
      </c>
      <c r="AG113" s="939"/>
      <c r="AH113" s="939"/>
      <c r="AI113" s="939"/>
      <c r="AJ113" s="940"/>
      <c r="AK113" s="941">
        <v>594548</v>
      </c>
      <c r="AL113" s="939"/>
      <c r="AM113" s="939"/>
      <c r="AN113" s="939"/>
      <c r="AO113" s="940"/>
      <c r="AP113" s="942">
        <v>2.1</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171129</v>
      </c>
      <c r="BR113" s="801"/>
      <c r="BS113" s="801"/>
      <c r="BT113" s="801"/>
      <c r="BU113" s="801"/>
      <c r="BV113" s="801">
        <v>144366</v>
      </c>
      <c r="BW113" s="801"/>
      <c r="BX113" s="801"/>
      <c r="BY113" s="801"/>
      <c r="BZ113" s="801"/>
      <c r="CA113" s="801">
        <v>118935</v>
      </c>
      <c r="CB113" s="801"/>
      <c r="CC113" s="801"/>
      <c r="CD113" s="801"/>
      <c r="CE113" s="801"/>
      <c r="CF113" s="878">
        <v>0.4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27060</v>
      </c>
      <c r="AB114" s="814"/>
      <c r="AC114" s="814"/>
      <c r="AD114" s="814"/>
      <c r="AE114" s="815"/>
      <c r="AF114" s="816">
        <v>26874</v>
      </c>
      <c r="AG114" s="814"/>
      <c r="AH114" s="814"/>
      <c r="AI114" s="814"/>
      <c r="AJ114" s="815"/>
      <c r="AK114" s="816">
        <v>25152</v>
      </c>
      <c r="AL114" s="814"/>
      <c r="AM114" s="814"/>
      <c r="AN114" s="814"/>
      <c r="AO114" s="815"/>
      <c r="AP114" s="784">
        <v>0.1</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9333033</v>
      </c>
      <c r="BR114" s="801"/>
      <c r="BS114" s="801"/>
      <c r="BT114" s="801"/>
      <c r="BU114" s="801"/>
      <c r="BV114" s="801">
        <v>8429246</v>
      </c>
      <c r="BW114" s="801"/>
      <c r="BX114" s="801"/>
      <c r="BY114" s="801"/>
      <c r="BZ114" s="801"/>
      <c r="CA114" s="801">
        <v>7369867</v>
      </c>
      <c r="CB114" s="801"/>
      <c r="CC114" s="801"/>
      <c r="CD114" s="801"/>
      <c r="CE114" s="801"/>
      <c r="CF114" s="878">
        <v>25.6</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507788</v>
      </c>
      <c r="AB115" s="939"/>
      <c r="AC115" s="939"/>
      <c r="AD115" s="939"/>
      <c r="AE115" s="940"/>
      <c r="AF115" s="941">
        <v>466513</v>
      </c>
      <c r="AG115" s="939"/>
      <c r="AH115" s="939"/>
      <c r="AI115" s="939"/>
      <c r="AJ115" s="940"/>
      <c r="AK115" s="941">
        <v>383000</v>
      </c>
      <c r="AL115" s="939"/>
      <c r="AM115" s="939"/>
      <c r="AN115" s="939"/>
      <c r="AO115" s="940"/>
      <c r="AP115" s="942">
        <v>1.3</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70207</v>
      </c>
      <c r="DH115" s="814"/>
      <c r="DI115" s="814"/>
      <c r="DJ115" s="814"/>
      <c r="DK115" s="815"/>
      <c r="DL115" s="816">
        <v>61788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7069708</v>
      </c>
      <c r="AB117" s="925"/>
      <c r="AC117" s="925"/>
      <c r="AD117" s="925"/>
      <c r="AE117" s="926"/>
      <c r="AF117" s="928">
        <v>6868394</v>
      </c>
      <c r="AG117" s="925"/>
      <c r="AH117" s="925"/>
      <c r="AI117" s="925"/>
      <c r="AJ117" s="926"/>
      <c r="AK117" s="928">
        <v>6541935</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77157521</v>
      </c>
      <c r="BR118" s="888"/>
      <c r="BS118" s="888"/>
      <c r="BT118" s="888"/>
      <c r="BU118" s="888"/>
      <c r="BV118" s="888">
        <v>70248746</v>
      </c>
      <c r="BW118" s="888"/>
      <c r="BX118" s="888"/>
      <c r="BY118" s="888"/>
      <c r="BZ118" s="888"/>
      <c r="CA118" s="888">
        <v>69222017</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153343</v>
      </c>
      <c r="AB119" s="903"/>
      <c r="AC119" s="903"/>
      <c r="AD119" s="903"/>
      <c r="AE119" s="904"/>
      <c r="AF119" s="905">
        <v>153474</v>
      </c>
      <c r="AG119" s="903"/>
      <c r="AH119" s="903"/>
      <c r="AI119" s="903"/>
      <c r="AJ119" s="904"/>
      <c r="AK119" s="905">
        <v>153604</v>
      </c>
      <c r="AL119" s="903"/>
      <c r="AM119" s="903"/>
      <c r="AN119" s="903"/>
      <c r="AO119" s="904"/>
      <c r="AP119" s="906">
        <v>0.5</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3502942</v>
      </c>
      <c r="BR119" s="830"/>
      <c r="BS119" s="830"/>
      <c r="BT119" s="830"/>
      <c r="BU119" s="830"/>
      <c r="BV119" s="830">
        <v>2326253</v>
      </c>
      <c r="BW119" s="830"/>
      <c r="BX119" s="830"/>
      <c r="BY119" s="830"/>
      <c r="BZ119" s="830"/>
      <c r="CA119" s="830">
        <v>4205264</v>
      </c>
      <c r="CB119" s="830"/>
      <c r="CC119" s="830"/>
      <c r="CD119" s="830"/>
      <c r="CE119" s="830"/>
      <c r="CF119" s="891">
        <v>14.6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312896</v>
      </c>
      <c r="AB120" s="814"/>
      <c r="AC120" s="814"/>
      <c r="AD120" s="814"/>
      <c r="AE120" s="815"/>
      <c r="AF120" s="816">
        <v>313039</v>
      </c>
      <c r="AG120" s="814"/>
      <c r="AH120" s="814"/>
      <c r="AI120" s="814"/>
      <c r="AJ120" s="815"/>
      <c r="AK120" s="816">
        <v>217322</v>
      </c>
      <c r="AL120" s="814"/>
      <c r="AM120" s="814"/>
      <c r="AN120" s="814"/>
      <c r="AO120" s="815"/>
      <c r="AP120" s="784">
        <v>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16125670</v>
      </c>
      <c r="BR120" s="801"/>
      <c r="BS120" s="801"/>
      <c r="BT120" s="801"/>
      <c r="BU120" s="801"/>
      <c r="BV120" s="801">
        <v>9197094</v>
      </c>
      <c r="BW120" s="801"/>
      <c r="BX120" s="801"/>
      <c r="BY120" s="801"/>
      <c r="BZ120" s="801"/>
      <c r="CA120" s="801">
        <v>11054487</v>
      </c>
      <c r="CB120" s="801"/>
      <c r="CC120" s="801"/>
      <c r="CD120" s="801"/>
      <c r="CE120" s="801"/>
      <c r="CF120" s="878">
        <v>38.4</v>
      </c>
      <c r="CG120" s="879"/>
      <c r="CH120" s="879"/>
      <c r="CI120" s="879"/>
      <c r="CJ120" s="879"/>
      <c r="CK120" s="880" t="s">
        <v>432</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10295321</v>
      </c>
      <c r="DH120" s="830"/>
      <c r="DI120" s="830"/>
      <c r="DJ120" s="830"/>
      <c r="DK120" s="830"/>
      <c r="DL120" s="830">
        <v>1485484</v>
      </c>
      <c r="DM120" s="830"/>
      <c r="DN120" s="830"/>
      <c r="DO120" s="830"/>
      <c r="DP120" s="830"/>
      <c r="DQ120" s="830">
        <v>1441436</v>
      </c>
      <c r="DR120" s="830"/>
      <c r="DS120" s="830"/>
      <c r="DT120" s="830"/>
      <c r="DU120" s="830"/>
      <c r="DV120" s="831">
        <v>5</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37474042</v>
      </c>
      <c r="BR121" s="888"/>
      <c r="BS121" s="888"/>
      <c r="BT121" s="888"/>
      <c r="BU121" s="888"/>
      <c r="BV121" s="888">
        <v>38094005</v>
      </c>
      <c r="BW121" s="888"/>
      <c r="BX121" s="888"/>
      <c r="BY121" s="888"/>
      <c r="BZ121" s="888"/>
      <c r="CA121" s="888">
        <v>39259312</v>
      </c>
      <c r="CB121" s="888"/>
      <c r="CC121" s="888"/>
      <c r="CD121" s="888"/>
      <c r="CE121" s="888"/>
      <c r="CF121" s="889">
        <v>136.5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57102654</v>
      </c>
      <c r="BR122" s="870"/>
      <c r="BS122" s="870"/>
      <c r="BT122" s="870"/>
      <c r="BU122" s="870"/>
      <c r="BV122" s="870">
        <v>49617352</v>
      </c>
      <c r="BW122" s="870"/>
      <c r="BX122" s="870"/>
      <c r="BY122" s="870"/>
      <c r="BZ122" s="870"/>
      <c r="CA122" s="870">
        <v>54519063</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70.900000000000006</v>
      </c>
      <c r="BR123" s="862"/>
      <c r="BS123" s="862"/>
      <c r="BT123" s="862"/>
      <c r="BU123" s="862"/>
      <c r="BV123" s="862">
        <v>73.8</v>
      </c>
      <c r="BW123" s="862"/>
      <c r="BX123" s="862"/>
      <c r="BY123" s="862"/>
      <c r="BZ123" s="862"/>
      <c r="CA123" s="862">
        <v>51.1</v>
      </c>
      <c r="CB123" s="862"/>
      <c r="CC123" s="862"/>
      <c r="CD123" s="862"/>
      <c r="CE123" s="862"/>
      <c r="CF123" s="760"/>
      <c r="CG123" s="761"/>
      <c r="CH123" s="761"/>
      <c r="CI123" s="761"/>
      <c r="CJ123" s="863"/>
      <c r="CK123" s="881"/>
      <c r="CL123" s="842"/>
      <c r="CM123" s="842"/>
      <c r="CN123" s="842"/>
      <c r="CO123" s="843"/>
      <c r="CP123" s="858" t="s">
        <v>437</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41549</v>
      </c>
      <c r="AB126" s="814"/>
      <c r="AC126" s="814"/>
      <c r="AD126" s="814"/>
      <c r="AE126" s="815"/>
      <c r="AF126" s="816" t="s">
        <v>438</v>
      </c>
      <c r="AG126" s="814"/>
      <c r="AH126" s="814"/>
      <c r="AI126" s="814"/>
      <c r="AJ126" s="815"/>
      <c r="AK126" s="816">
        <v>12074</v>
      </c>
      <c r="AL126" s="814"/>
      <c r="AM126" s="814"/>
      <c r="AN126" s="814"/>
      <c r="AO126" s="815"/>
      <c r="AP126" s="784">
        <v>0</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448</v>
      </c>
      <c r="AY127" s="788"/>
      <c r="AZ127" s="788"/>
      <c r="BA127" s="788"/>
      <c r="BB127" s="788"/>
      <c r="BC127" s="788"/>
      <c r="BD127" s="788"/>
      <c r="BE127" s="789"/>
      <c r="BF127" s="790" t="s">
        <v>438</v>
      </c>
      <c r="BG127" s="791"/>
      <c r="BH127" s="791"/>
      <c r="BI127" s="791"/>
      <c r="BJ127" s="791"/>
      <c r="BK127" s="791"/>
      <c r="BL127" s="792"/>
      <c r="BM127" s="790">
        <v>11.72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451</v>
      </c>
      <c r="DM127" s="850"/>
      <c r="DN127" s="850"/>
      <c r="DO127" s="850"/>
      <c r="DP127" s="850"/>
      <c r="DQ127" s="850" t="s">
        <v>451</v>
      </c>
      <c r="DR127" s="850"/>
      <c r="DS127" s="850"/>
      <c r="DT127" s="850"/>
      <c r="DU127" s="850"/>
      <c r="DV127" s="851" t="s">
        <v>451</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922752</v>
      </c>
      <c r="AB128" s="754"/>
      <c r="AC128" s="754"/>
      <c r="AD128" s="754"/>
      <c r="AE128" s="755"/>
      <c r="AF128" s="756">
        <v>1046530</v>
      </c>
      <c r="AG128" s="754"/>
      <c r="AH128" s="754"/>
      <c r="AI128" s="754"/>
      <c r="AJ128" s="755"/>
      <c r="AK128" s="756">
        <v>1078350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16.72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31636101</v>
      </c>
      <c r="AB129" s="814"/>
      <c r="AC129" s="814"/>
      <c r="AD129" s="814"/>
      <c r="AE129" s="815"/>
      <c r="AF129" s="816">
        <v>31443930</v>
      </c>
      <c r="AG129" s="814"/>
      <c r="AH129" s="814"/>
      <c r="AI129" s="814"/>
      <c r="AJ129" s="815"/>
      <c r="AK129" s="816">
        <v>31889136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3374583</v>
      </c>
      <c r="AB130" s="814"/>
      <c r="AC130" s="814"/>
      <c r="AD130" s="814"/>
      <c r="AE130" s="815"/>
      <c r="AF130" s="816">
        <v>3495798</v>
      </c>
      <c r="AG130" s="814"/>
      <c r="AH130" s="814"/>
      <c r="AI130" s="814"/>
      <c r="AJ130" s="815"/>
      <c r="AK130" s="816">
        <v>3135358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51.1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28261518</v>
      </c>
      <c r="AB131" s="747"/>
      <c r="AC131" s="747"/>
      <c r="AD131" s="747"/>
      <c r="AE131" s="748"/>
      <c r="AF131" s="749">
        <v>27948132</v>
      </c>
      <c r="AG131" s="747"/>
      <c r="AH131" s="747"/>
      <c r="AI131" s="747"/>
      <c r="AJ131" s="748"/>
      <c r="AK131" s="749">
        <v>28753778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9.8097101510000009</v>
      </c>
      <c r="AB132" s="770"/>
      <c r="AC132" s="770"/>
      <c r="AD132" s="770"/>
      <c r="AE132" s="771"/>
      <c r="AF132" s="772">
        <v>8.3227959560000002</v>
      </c>
      <c r="AG132" s="770"/>
      <c r="AH132" s="770"/>
      <c r="AI132" s="770"/>
      <c r="AJ132" s="771"/>
      <c r="AK132" s="772">
        <v>8.0971169209999996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10.8</v>
      </c>
      <c r="AB133" s="779"/>
      <c r="AC133" s="779"/>
      <c r="AD133" s="779"/>
      <c r="AE133" s="780"/>
      <c r="AF133" s="778">
        <v>9.8000000000000007</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J46" sqref="J4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J46" sqref="J4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J46" sqref="J4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4" t="s">
        <v>467</v>
      </c>
      <c r="L7" s="254"/>
      <c r="M7" s="255" t="s">
        <v>468</v>
      </c>
      <c r="N7" s="256"/>
    </row>
    <row r="8" spans="1:16" x14ac:dyDescent="0.15">
      <c r="A8" s="248"/>
      <c r="B8" s="244"/>
      <c r="C8" s="244"/>
      <c r="D8" s="244"/>
      <c r="E8" s="244"/>
      <c r="F8" s="244"/>
      <c r="G8" s="257"/>
      <c r="H8" s="258"/>
      <c r="I8" s="258"/>
      <c r="J8" s="259"/>
      <c r="K8" s="1145"/>
      <c r="L8" s="260" t="s">
        <v>469</v>
      </c>
      <c r="M8" s="261" t="s">
        <v>470</v>
      </c>
      <c r="N8" s="262" t="s">
        <v>471</v>
      </c>
    </row>
    <row r="9" spans="1:16" x14ac:dyDescent="0.15">
      <c r="A9" s="248"/>
      <c r="B9" s="244"/>
      <c r="C9" s="244"/>
      <c r="D9" s="244"/>
      <c r="E9" s="244"/>
      <c r="F9" s="244"/>
      <c r="G9" s="1158" t="s">
        <v>472</v>
      </c>
      <c r="H9" s="1159"/>
      <c r="I9" s="1159"/>
      <c r="J9" s="1160"/>
      <c r="K9" s="263">
        <v>10776795</v>
      </c>
      <c r="L9" s="264">
        <v>55217</v>
      </c>
      <c r="M9" s="265">
        <v>57502</v>
      </c>
      <c r="N9" s="266">
        <v>-4</v>
      </c>
    </row>
    <row r="10" spans="1:16" x14ac:dyDescent="0.15">
      <c r="A10" s="248"/>
      <c r="B10" s="244"/>
      <c r="C10" s="244"/>
      <c r="D10" s="244"/>
      <c r="E10" s="244"/>
      <c r="F10" s="244"/>
      <c r="G10" s="1158" t="s">
        <v>473</v>
      </c>
      <c r="H10" s="1159"/>
      <c r="I10" s="1159"/>
      <c r="J10" s="1160"/>
      <c r="K10" s="267">
        <v>597289</v>
      </c>
      <c r="L10" s="268">
        <v>3060</v>
      </c>
      <c r="M10" s="269">
        <v>3770</v>
      </c>
      <c r="N10" s="270">
        <v>-18.8</v>
      </c>
    </row>
    <row r="11" spans="1:16" ht="13.5" customHeight="1" x14ac:dyDescent="0.15">
      <c r="A11" s="248"/>
      <c r="B11" s="244"/>
      <c r="C11" s="244"/>
      <c r="D11" s="244"/>
      <c r="E11" s="244"/>
      <c r="F11" s="244"/>
      <c r="G11" s="1158" t="s">
        <v>474</v>
      </c>
      <c r="H11" s="1159"/>
      <c r="I11" s="1159"/>
      <c r="J11" s="1160"/>
      <c r="K11" s="267">
        <v>40429</v>
      </c>
      <c r="L11" s="268">
        <v>207</v>
      </c>
      <c r="M11" s="269">
        <v>1760</v>
      </c>
      <c r="N11" s="270">
        <v>-88.2</v>
      </c>
    </row>
    <row r="12" spans="1:16" ht="13.5" customHeight="1" x14ac:dyDescent="0.15">
      <c r="A12" s="248"/>
      <c r="B12" s="244"/>
      <c r="C12" s="244"/>
      <c r="D12" s="244"/>
      <c r="E12" s="244"/>
      <c r="F12" s="244"/>
      <c r="G12" s="1158" t="s">
        <v>475</v>
      </c>
      <c r="H12" s="1159"/>
      <c r="I12" s="1159"/>
      <c r="J12" s="1160"/>
      <c r="K12" s="267">
        <v>104679</v>
      </c>
      <c r="L12" s="268">
        <v>536</v>
      </c>
      <c r="M12" s="269">
        <v>849</v>
      </c>
      <c r="N12" s="270">
        <v>-36.9</v>
      </c>
    </row>
    <row r="13" spans="1:16" ht="13.5" customHeight="1" x14ac:dyDescent="0.15">
      <c r="A13" s="248"/>
      <c r="B13" s="244"/>
      <c r="C13" s="244"/>
      <c r="D13" s="244"/>
      <c r="E13" s="244"/>
      <c r="F13" s="244"/>
      <c r="G13" s="1158" t="s">
        <v>476</v>
      </c>
      <c r="H13" s="1159"/>
      <c r="I13" s="1159"/>
      <c r="J13" s="1160"/>
      <c r="K13" s="267" t="s">
        <v>477</v>
      </c>
      <c r="L13" s="268" t="s">
        <v>477</v>
      </c>
      <c r="M13" s="269">
        <v>27</v>
      </c>
      <c r="N13" s="270" t="s">
        <v>477</v>
      </c>
    </row>
    <row r="14" spans="1:16" ht="13.5" customHeight="1" x14ac:dyDescent="0.15">
      <c r="A14" s="248"/>
      <c r="B14" s="244"/>
      <c r="C14" s="244"/>
      <c r="D14" s="244"/>
      <c r="E14" s="244"/>
      <c r="F14" s="244"/>
      <c r="G14" s="1158" t="s">
        <v>478</v>
      </c>
      <c r="H14" s="1159"/>
      <c r="I14" s="1159"/>
      <c r="J14" s="1160"/>
      <c r="K14" s="267">
        <v>542042</v>
      </c>
      <c r="L14" s="268">
        <v>2777</v>
      </c>
      <c r="M14" s="269">
        <v>2523</v>
      </c>
      <c r="N14" s="270">
        <v>10.1</v>
      </c>
    </row>
    <row r="15" spans="1:16" ht="13.5" customHeight="1" x14ac:dyDescent="0.15">
      <c r="A15" s="248"/>
      <c r="B15" s="244"/>
      <c r="C15" s="244"/>
      <c r="D15" s="244"/>
      <c r="E15" s="244"/>
      <c r="F15" s="244"/>
      <c r="G15" s="1158" t="s">
        <v>479</v>
      </c>
      <c r="H15" s="1159"/>
      <c r="I15" s="1159"/>
      <c r="J15" s="1160"/>
      <c r="K15" s="267">
        <v>85403</v>
      </c>
      <c r="L15" s="268">
        <v>438</v>
      </c>
      <c r="M15" s="269">
        <v>1457</v>
      </c>
      <c r="N15" s="270">
        <v>-69.900000000000006</v>
      </c>
    </row>
    <row r="16" spans="1:16" x14ac:dyDescent="0.15">
      <c r="A16" s="248"/>
      <c r="B16" s="244"/>
      <c r="C16" s="244"/>
      <c r="D16" s="244"/>
      <c r="E16" s="244"/>
      <c r="F16" s="244"/>
      <c r="G16" s="1161" t="s">
        <v>480</v>
      </c>
      <c r="H16" s="1162"/>
      <c r="I16" s="1162"/>
      <c r="J16" s="1163"/>
      <c r="K16" s="268">
        <v>-1103947</v>
      </c>
      <c r="L16" s="268">
        <v>-5656</v>
      </c>
      <c r="M16" s="269">
        <v>-5099</v>
      </c>
      <c r="N16" s="270">
        <v>10.9</v>
      </c>
    </row>
    <row r="17" spans="1:16" x14ac:dyDescent="0.15">
      <c r="A17" s="248"/>
      <c r="B17" s="244"/>
      <c r="C17" s="244"/>
      <c r="D17" s="244"/>
      <c r="E17" s="244"/>
      <c r="F17" s="244"/>
      <c r="G17" s="1161" t="s">
        <v>167</v>
      </c>
      <c r="H17" s="1162"/>
      <c r="I17" s="1162"/>
      <c r="J17" s="1163"/>
      <c r="K17" s="268">
        <v>11042690</v>
      </c>
      <c r="L17" s="268">
        <v>56579</v>
      </c>
      <c r="M17" s="269">
        <v>62790</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55" t="s">
        <v>485</v>
      </c>
      <c r="H21" s="1156"/>
      <c r="I21" s="1156"/>
      <c r="J21" s="1157"/>
      <c r="K21" s="280">
        <v>6.09</v>
      </c>
      <c r="L21" s="281">
        <v>6.21</v>
      </c>
      <c r="M21" s="282">
        <v>-0.12</v>
      </c>
      <c r="N21" s="249"/>
      <c r="O21" s="283"/>
      <c r="P21" s="279"/>
    </row>
    <row r="22" spans="1:16" s="284" customFormat="1" x14ac:dyDescent="0.15">
      <c r="A22" s="279"/>
      <c r="B22" s="249"/>
      <c r="C22" s="249"/>
      <c r="D22" s="249"/>
      <c r="E22" s="249"/>
      <c r="F22" s="249"/>
      <c r="G22" s="1155" t="s">
        <v>486</v>
      </c>
      <c r="H22" s="1156"/>
      <c r="I22" s="1156"/>
      <c r="J22" s="1157"/>
      <c r="K22" s="285">
        <v>102.6</v>
      </c>
      <c r="L22" s="286">
        <v>100.9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4" t="s">
        <v>467</v>
      </c>
      <c r="L30" s="254"/>
      <c r="M30" s="255" t="s">
        <v>468</v>
      </c>
      <c r="N30" s="256"/>
    </row>
    <row r="31" spans="1:16" x14ac:dyDescent="0.15">
      <c r="A31" s="248"/>
      <c r="B31" s="244"/>
      <c r="C31" s="244"/>
      <c r="D31" s="244"/>
      <c r="E31" s="244"/>
      <c r="F31" s="244"/>
      <c r="G31" s="257"/>
      <c r="H31" s="258"/>
      <c r="I31" s="258"/>
      <c r="J31" s="259"/>
      <c r="K31" s="1145"/>
      <c r="L31" s="260" t="s">
        <v>469</v>
      </c>
      <c r="M31" s="261" t="s">
        <v>470</v>
      </c>
      <c r="N31" s="262" t="s">
        <v>471</v>
      </c>
    </row>
    <row r="32" spans="1:16" ht="27" customHeight="1" x14ac:dyDescent="0.15">
      <c r="A32" s="248"/>
      <c r="B32" s="244"/>
      <c r="C32" s="244"/>
      <c r="D32" s="244"/>
      <c r="E32" s="244"/>
      <c r="F32" s="244"/>
      <c r="G32" s="1146" t="s">
        <v>490</v>
      </c>
      <c r="H32" s="1147"/>
      <c r="I32" s="1147"/>
      <c r="J32" s="1148"/>
      <c r="K32" s="294">
        <v>5539235</v>
      </c>
      <c r="L32" s="294">
        <v>28381</v>
      </c>
      <c r="M32" s="295">
        <v>28154</v>
      </c>
      <c r="N32" s="296">
        <v>0.8</v>
      </c>
    </row>
    <row r="33" spans="1:16" ht="13.5" customHeight="1" x14ac:dyDescent="0.15">
      <c r="A33" s="248"/>
      <c r="B33" s="244"/>
      <c r="C33" s="244"/>
      <c r="D33" s="244"/>
      <c r="E33" s="244"/>
      <c r="F33" s="244"/>
      <c r="G33" s="1146" t="s">
        <v>491</v>
      </c>
      <c r="H33" s="1147"/>
      <c r="I33" s="1147"/>
      <c r="J33" s="1148"/>
      <c r="K33" s="294" t="s">
        <v>477</v>
      </c>
      <c r="L33" s="294" t="s">
        <v>477</v>
      </c>
      <c r="M33" s="295" t="s">
        <v>477</v>
      </c>
      <c r="N33" s="296" t="s">
        <v>477</v>
      </c>
    </row>
    <row r="34" spans="1:16" ht="27" customHeight="1" x14ac:dyDescent="0.15">
      <c r="A34" s="248"/>
      <c r="B34" s="244"/>
      <c r="C34" s="244"/>
      <c r="D34" s="244"/>
      <c r="E34" s="244"/>
      <c r="F34" s="244"/>
      <c r="G34" s="1146" t="s">
        <v>492</v>
      </c>
      <c r="H34" s="1147"/>
      <c r="I34" s="1147"/>
      <c r="J34" s="1148"/>
      <c r="K34" s="294" t="s">
        <v>477</v>
      </c>
      <c r="L34" s="294" t="s">
        <v>477</v>
      </c>
      <c r="M34" s="295">
        <v>58</v>
      </c>
      <c r="N34" s="296" t="s">
        <v>477</v>
      </c>
    </row>
    <row r="35" spans="1:16" ht="27" customHeight="1" x14ac:dyDescent="0.15">
      <c r="A35" s="248"/>
      <c r="B35" s="244"/>
      <c r="C35" s="244"/>
      <c r="D35" s="244"/>
      <c r="E35" s="244"/>
      <c r="F35" s="244"/>
      <c r="G35" s="1146" t="s">
        <v>493</v>
      </c>
      <c r="H35" s="1147"/>
      <c r="I35" s="1147"/>
      <c r="J35" s="1148"/>
      <c r="K35" s="294">
        <v>594548</v>
      </c>
      <c r="L35" s="294">
        <v>3046</v>
      </c>
      <c r="M35" s="295">
        <v>7772</v>
      </c>
      <c r="N35" s="296">
        <v>-60.8</v>
      </c>
    </row>
    <row r="36" spans="1:16" ht="27" customHeight="1" x14ac:dyDescent="0.15">
      <c r="A36" s="248"/>
      <c r="B36" s="244"/>
      <c r="C36" s="244"/>
      <c r="D36" s="244"/>
      <c r="E36" s="244"/>
      <c r="F36" s="244"/>
      <c r="G36" s="1146" t="s">
        <v>494</v>
      </c>
      <c r="H36" s="1147"/>
      <c r="I36" s="1147"/>
      <c r="J36" s="1148"/>
      <c r="K36" s="294">
        <v>25152</v>
      </c>
      <c r="L36" s="294">
        <v>129</v>
      </c>
      <c r="M36" s="295">
        <v>714</v>
      </c>
      <c r="N36" s="296">
        <v>-81.900000000000006</v>
      </c>
    </row>
    <row r="37" spans="1:16" ht="13.5" customHeight="1" x14ac:dyDescent="0.15">
      <c r="A37" s="248"/>
      <c r="B37" s="244"/>
      <c r="C37" s="244"/>
      <c r="D37" s="244"/>
      <c r="E37" s="244"/>
      <c r="F37" s="244"/>
      <c r="G37" s="1146" t="s">
        <v>495</v>
      </c>
      <c r="H37" s="1147"/>
      <c r="I37" s="1147"/>
      <c r="J37" s="1148"/>
      <c r="K37" s="294">
        <v>383000</v>
      </c>
      <c r="L37" s="294">
        <v>1962</v>
      </c>
      <c r="M37" s="295">
        <v>1587</v>
      </c>
      <c r="N37" s="296">
        <v>23.6</v>
      </c>
    </row>
    <row r="38" spans="1:16" ht="27" customHeight="1" x14ac:dyDescent="0.15">
      <c r="A38" s="248"/>
      <c r="B38" s="244"/>
      <c r="C38" s="244"/>
      <c r="D38" s="244"/>
      <c r="E38" s="244"/>
      <c r="F38" s="244"/>
      <c r="G38" s="1149" t="s">
        <v>496</v>
      </c>
      <c r="H38" s="1150"/>
      <c r="I38" s="1150"/>
      <c r="J38" s="1151"/>
      <c r="K38" s="297" t="s">
        <v>477</v>
      </c>
      <c r="L38" s="297" t="s">
        <v>477</v>
      </c>
      <c r="M38" s="298">
        <v>3</v>
      </c>
      <c r="N38" s="299" t="s">
        <v>477</v>
      </c>
      <c r="O38" s="293"/>
    </row>
    <row r="39" spans="1:16" x14ac:dyDescent="0.15">
      <c r="A39" s="248"/>
      <c r="B39" s="244"/>
      <c r="C39" s="244"/>
      <c r="D39" s="244"/>
      <c r="E39" s="244"/>
      <c r="F39" s="244"/>
      <c r="G39" s="1149" t="s">
        <v>497</v>
      </c>
      <c r="H39" s="1150"/>
      <c r="I39" s="1150"/>
      <c r="J39" s="1151"/>
      <c r="K39" s="300">
        <v>-1078350</v>
      </c>
      <c r="L39" s="300">
        <v>-5525</v>
      </c>
      <c r="M39" s="301">
        <v>-7908</v>
      </c>
      <c r="N39" s="302">
        <v>-30.1</v>
      </c>
      <c r="O39" s="293"/>
    </row>
    <row r="40" spans="1:16" ht="27" customHeight="1" x14ac:dyDescent="0.15">
      <c r="A40" s="248"/>
      <c r="B40" s="244"/>
      <c r="C40" s="244"/>
      <c r="D40" s="244"/>
      <c r="E40" s="244"/>
      <c r="F40" s="244"/>
      <c r="G40" s="1146" t="s">
        <v>498</v>
      </c>
      <c r="H40" s="1147"/>
      <c r="I40" s="1147"/>
      <c r="J40" s="1148"/>
      <c r="K40" s="300">
        <v>-3135358</v>
      </c>
      <c r="L40" s="300">
        <v>-16065</v>
      </c>
      <c r="M40" s="301">
        <v>-22784</v>
      </c>
      <c r="N40" s="302">
        <v>-29.5</v>
      </c>
      <c r="O40" s="293"/>
    </row>
    <row r="41" spans="1:16" x14ac:dyDescent="0.15">
      <c r="A41" s="248"/>
      <c r="B41" s="244"/>
      <c r="C41" s="244"/>
      <c r="D41" s="244"/>
      <c r="E41" s="244"/>
      <c r="F41" s="244"/>
      <c r="G41" s="1152" t="s">
        <v>278</v>
      </c>
      <c r="H41" s="1153"/>
      <c r="I41" s="1153"/>
      <c r="J41" s="1154"/>
      <c r="K41" s="294">
        <v>2328227</v>
      </c>
      <c r="L41" s="300">
        <v>11929</v>
      </c>
      <c r="M41" s="301">
        <v>7596</v>
      </c>
      <c r="N41" s="302">
        <v>57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39" t="s">
        <v>467</v>
      </c>
      <c r="J49" s="1141" t="s">
        <v>502</v>
      </c>
      <c r="K49" s="1142"/>
      <c r="L49" s="1142"/>
      <c r="M49" s="1142"/>
      <c r="N49" s="1143"/>
    </row>
    <row r="50" spans="1:14" x14ac:dyDescent="0.15">
      <c r="A50" s="248"/>
      <c r="B50" s="244"/>
      <c r="C50" s="244"/>
      <c r="D50" s="244"/>
      <c r="E50" s="244"/>
      <c r="F50" s="244"/>
      <c r="G50" s="312"/>
      <c r="H50" s="313"/>
      <c r="I50" s="1140"/>
      <c r="J50" s="314" t="s">
        <v>503</v>
      </c>
      <c r="K50" s="315" t="s">
        <v>504</v>
      </c>
      <c r="L50" s="316" t="s">
        <v>505</v>
      </c>
      <c r="M50" s="317" t="s">
        <v>506</v>
      </c>
      <c r="N50" s="318" t="s">
        <v>507</v>
      </c>
    </row>
    <row r="51" spans="1:14" x14ac:dyDescent="0.15">
      <c r="A51" s="248"/>
      <c r="B51" s="244"/>
      <c r="C51" s="244"/>
      <c r="D51" s="244"/>
      <c r="E51" s="244"/>
      <c r="F51" s="244"/>
      <c r="G51" s="310" t="s">
        <v>508</v>
      </c>
      <c r="H51" s="311"/>
      <c r="I51" s="319">
        <v>7395407</v>
      </c>
      <c r="J51" s="320">
        <v>39112</v>
      </c>
      <c r="K51" s="321">
        <v>51.7</v>
      </c>
      <c r="L51" s="322">
        <v>38606</v>
      </c>
      <c r="M51" s="323">
        <v>2.4</v>
      </c>
      <c r="N51" s="324">
        <v>49.3</v>
      </c>
    </row>
    <row r="52" spans="1:14" x14ac:dyDescent="0.15">
      <c r="A52" s="248"/>
      <c r="B52" s="244"/>
      <c r="C52" s="244"/>
      <c r="D52" s="244"/>
      <c r="E52" s="244"/>
      <c r="F52" s="244"/>
      <c r="G52" s="325"/>
      <c r="H52" s="326" t="s">
        <v>509</v>
      </c>
      <c r="I52" s="327">
        <v>4288919</v>
      </c>
      <c r="J52" s="328">
        <v>22683</v>
      </c>
      <c r="K52" s="329">
        <v>65.8</v>
      </c>
      <c r="L52" s="330">
        <v>22435</v>
      </c>
      <c r="M52" s="331">
        <v>-1</v>
      </c>
      <c r="N52" s="332">
        <v>66.8</v>
      </c>
    </row>
    <row r="53" spans="1:14" x14ac:dyDescent="0.15">
      <c r="A53" s="248"/>
      <c r="B53" s="244"/>
      <c r="C53" s="244"/>
      <c r="D53" s="244"/>
      <c r="E53" s="244"/>
      <c r="F53" s="244"/>
      <c r="G53" s="310" t="s">
        <v>510</v>
      </c>
      <c r="H53" s="311"/>
      <c r="I53" s="319">
        <v>9707580</v>
      </c>
      <c r="J53" s="320">
        <v>50311</v>
      </c>
      <c r="K53" s="321">
        <v>28.6</v>
      </c>
      <c r="L53" s="322">
        <v>39425</v>
      </c>
      <c r="M53" s="323">
        <v>2.1</v>
      </c>
      <c r="N53" s="324">
        <v>26.5</v>
      </c>
    </row>
    <row r="54" spans="1:14" x14ac:dyDescent="0.15">
      <c r="A54" s="248"/>
      <c r="B54" s="244"/>
      <c r="C54" s="244"/>
      <c r="D54" s="244"/>
      <c r="E54" s="244"/>
      <c r="F54" s="244"/>
      <c r="G54" s="325"/>
      <c r="H54" s="326" t="s">
        <v>509</v>
      </c>
      <c r="I54" s="327">
        <v>5955808</v>
      </c>
      <c r="J54" s="328">
        <v>30867</v>
      </c>
      <c r="K54" s="329">
        <v>36.1</v>
      </c>
      <c r="L54" s="330">
        <v>22414</v>
      </c>
      <c r="M54" s="331">
        <v>-0.1</v>
      </c>
      <c r="N54" s="332">
        <v>36.200000000000003</v>
      </c>
    </row>
    <row r="55" spans="1:14" x14ac:dyDescent="0.15">
      <c r="A55" s="248"/>
      <c r="B55" s="244"/>
      <c r="C55" s="244"/>
      <c r="D55" s="244"/>
      <c r="E55" s="244"/>
      <c r="F55" s="244"/>
      <c r="G55" s="310" t="s">
        <v>511</v>
      </c>
      <c r="H55" s="311"/>
      <c r="I55" s="319">
        <v>6476800</v>
      </c>
      <c r="J55" s="320">
        <v>33504</v>
      </c>
      <c r="K55" s="321">
        <v>-33.4</v>
      </c>
      <c r="L55" s="322">
        <v>43141</v>
      </c>
      <c r="M55" s="323">
        <v>9.4</v>
      </c>
      <c r="N55" s="324">
        <v>-42.8</v>
      </c>
    </row>
    <row r="56" spans="1:14" x14ac:dyDescent="0.15">
      <c r="A56" s="248"/>
      <c r="B56" s="244"/>
      <c r="C56" s="244"/>
      <c r="D56" s="244"/>
      <c r="E56" s="244"/>
      <c r="F56" s="244"/>
      <c r="G56" s="325"/>
      <c r="H56" s="326" t="s">
        <v>509</v>
      </c>
      <c r="I56" s="327">
        <v>2829844</v>
      </c>
      <c r="J56" s="328">
        <v>14639</v>
      </c>
      <c r="K56" s="329">
        <v>-52.6</v>
      </c>
      <c r="L56" s="330">
        <v>21887</v>
      </c>
      <c r="M56" s="331">
        <v>-2.4</v>
      </c>
      <c r="N56" s="332">
        <v>-50.2</v>
      </c>
    </row>
    <row r="57" spans="1:14" x14ac:dyDescent="0.15">
      <c r="A57" s="248"/>
      <c r="B57" s="244"/>
      <c r="C57" s="244"/>
      <c r="D57" s="244"/>
      <c r="E57" s="244"/>
      <c r="F57" s="244"/>
      <c r="G57" s="310" t="s">
        <v>512</v>
      </c>
      <c r="H57" s="311"/>
      <c r="I57" s="319">
        <v>13824262</v>
      </c>
      <c r="J57" s="320">
        <v>71222</v>
      </c>
      <c r="K57" s="321">
        <v>112.6</v>
      </c>
      <c r="L57" s="322">
        <v>45117</v>
      </c>
      <c r="M57" s="323">
        <v>4.5999999999999996</v>
      </c>
      <c r="N57" s="324">
        <v>108</v>
      </c>
    </row>
    <row r="58" spans="1:14" x14ac:dyDescent="0.15">
      <c r="A58" s="248"/>
      <c r="B58" s="244"/>
      <c r="C58" s="244"/>
      <c r="D58" s="244"/>
      <c r="E58" s="244"/>
      <c r="F58" s="244"/>
      <c r="G58" s="325"/>
      <c r="H58" s="326" t="s">
        <v>509</v>
      </c>
      <c r="I58" s="327">
        <v>5622302</v>
      </c>
      <c r="J58" s="328">
        <v>28966</v>
      </c>
      <c r="K58" s="329">
        <v>97.9</v>
      </c>
      <c r="L58" s="330">
        <v>25589</v>
      </c>
      <c r="M58" s="331">
        <v>16.899999999999999</v>
      </c>
      <c r="N58" s="332">
        <v>81</v>
      </c>
    </row>
    <row r="59" spans="1:14" x14ac:dyDescent="0.15">
      <c r="A59" s="248"/>
      <c r="B59" s="244"/>
      <c r="C59" s="244"/>
      <c r="D59" s="244"/>
      <c r="E59" s="244"/>
      <c r="F59" s="244"/>
      <c r="G59" s="310" t="s">
        <v>513</v>
      </c>
      <c r="H59" s="311"/>
      <c r="I59" s="319">
        <v>7981891</v>
      </c>
      <c r="J59" s="320">
        <v>40896</v>
      </c>
      <c r="K59" s="321">
        <v>-42.6</v>
      </c>
      <c r="L59" s="322">
        <v>39951</v>
      </c>
      <c r="M59" s="323">
        <v>-11.5</v>
      </c>
      <c r="N59" s="324">
        <v>-31.1</v>
      </c>
    </row>
    <row r="60" spans="1:14" x14ac:dyDescent="0.15">
      <c r="A60" s="248"/>
      <c r="B60" s="244"/>
      <c r="C60" s="244"/>
      <c r="D60" s="244"/>
      <c r="E60" s="244"/>
      <c r="F60" s="244"/>
      <c r="G60" s="325"/>
      <c r="H60" s="326" t="s">
        <v>509</v>
      </c>
      <c r="I60" s="333">
        <v>3368909</v>
      </c>
      <c r="J60" s="328">
        <v>17261</v>
      </c>
      <c r="K60" s="329">
        <v>-40.4</v>
      </c>
      <c r="L60" s="330">
        <v>22555</v>
      </c>
      <c r="M60" s="331">
        <v>-11.9</v>
      </c>
      <c r="N60" s="332">
        <v>-28.5</v>
      </c>
    </row>
    <row r="61" spans="1:14" x14ac:dyDescent="0.15">
      <c r="A61" s="248"/>
      <c r="B61" s="244"/>
      <c r="C61" s="244"/>
      <c r="D61" s="244"/>
      <c r="E61" s="244"/>
      <c r="F61" s="244"/>
      <c r="G61" s="310" t="s">
        <v>514</v>
      </c>
      <c r="H61" s="334"/>
      <c r="I61" s="335">
        <v>9077188</v>
      </c>
      <c r="J61" s="336">
        <v>47009</v>
      </c>
      <c r="K61" s="337">
        <v>23.4</v>
      </c>
      <c r="L61" s="338">
        <v>41248</v>
      </c>
      <c r="M61" s="339">
        <v>1.4</v>
      </c>
      <c r="N61" s="324">
        <v>22</v>
      </c>
    </row>
    <row r="62" spans="1:14" x14ac:dyDescent="0.15">
      <c r="A62" s="248"/>
      <c r="B62" s="244"/>
      <c r="C62" s="244"/>
      <c r="D62" s="244"/>
      <c r="E62" s="244"/>
      <c r="F62" s="244"/>
      <c r="G62" s="325"/>
      <c r="H62" s="326" t="s">
        <v>509</v>
      </c>
      <c r="I62" s="327">
        <v>4413156</v>
      </c>
      <c r="J62" s="328">
        <v>22883</v>
      </c>
      <c r="K62" s="329">
        <v>21.4</v>
      </c>
      <c r="L62" s="330">
        <v>22976</v>
      </c>
      <c r="M62" s="331">
        <v>0.3</v>
      </c>
      <c r="N62" s="332">
        <v>21.1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5" zoomScaleNormal="100" zoomScaleSheetLayoutView="85" workbookViewId="0">
      <selection activeCell="J46" sqref="J4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5" zoomScaleNormal="55" zoomScaleSheetLayoutView="85" workbookViewId="0">
      <selection activeCell="J46" sqref="J4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85" zoomScaleNormal="70" zoomScaleSheetLayoutView="85" workbookViewId="0">
      <selection activeCell="J46" sqref="J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4" t="s">
        <v>3</v>
      </c>
      <c r="D47" s="1164"/>
      <c r="E47" s="1165"/>
      <c r="F47" s="11">
        <v>5.3</v>
      </c>
      <c r="G47" s="12">
        <v>4.66</v>
      </c>
      <c r="H47" s="12">
        <v>7.76</v>
      </c>
      <c r="I47" s="12">
        <v>3.6</v>
      </c>
      <c r="J47" s="13">
        <v>7.09</v>
      </c>
    </row>
    <row r="48" spans="2:10" ht="57.75" customHeight="1" x14ac:dyDescent="0.15">
      <c r="B48" s="14"/>
      <c r="C48" s="1166" t="s">
        <v>4</v>
      </c>
      <c r="D48" s="1166"/>
      <c r="E48" s="1167"/>
      <c r="F48" s="15">
        <v>4.8899999999999997</v>
      </c>
      <c r="G48" s="16">
        <v>5.14</v>
      </c>
      <c r="H48" s="16">
        <v>7.1</v>
      </c>
      <c r="I48" s="16">
        <v>6.11</v>
      </c>
      <c r="J48" s="17">
        <v>4.8</v>
      </c>
    </row>
    <row r="49" spans="2:10" ht="57.75" customHeight="1" thickBot="1" x14ac:dyDescent="0.2">
      <c r="B49" s="18"/>
      <c r="C49" s="1168" t="s">
        <v>5</v>
      </c>
      <c r="D49" s="1168"/>
      <c r="E49" s="1169"/>
      <c r="F49" s="19">
        <v>1.79</v>
      </c>
      <c r="G49" s="20" t="s">
        <v>521</v>
      </c>
      <c r="H49" s="20">
        <v>2.63</v>
      </c>
      <c r="I49" s="20" t="s">
        <v>522</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85" zoomScaleNormal="100" zoomScaleSheetLayoutView="85" workbookViewId="0">
      <selection activeCell="J46" sqref="J4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76" t="s">
        <v>523</v>
      </c>
      <c r="D34" s="1176"/>
      <c r="E34" s="1177"/>
      <c r="F34" s="32">
        <v>10.57</v>
      </c>
      <c r="G34" s="33">
        <v>10.5</v>
      </c>
      <c r="H34" s="33">
        <v>10.130000000000001</v>
      </c>
      <c r="I34" s="33">
        <v>8.7200000000000006</v>
      </c>
      <c r="J34" s="34">
        <v>7.33</v>
      </c>
      <c r="K34" s="22"/>
      <c r="L34" s="22"/>
      <c r="M34" s="22"/>
      <c r="N34" s="22"/>
      <c r="O34" s="22"/>
      <c r="P34" s="22"/>
    </row>
    <row r="35" spans="1:16" ht="39" customHeight="1" x14ac:dyDescent="0.15">
      <c r="A35" s="22"/>
      <c r="B35" s="35"/>
      <c r="C35" s="1170" t="s">
        <v>524</v>
      </c>
      <c r="D35" s="1171"/>
      <c r="E35" s="1172"/>
      <c r="F35" s="36">
        <v>4.88</v>
      </c>
      <c r="G35" s="37">
        <v>5.13</v>
      </c>
      <c r="H35" s="37">
        <v>7.07</v>
      </c>
      <c r="I35" s="37">
        <v>6.1</v>
      </c>
      <c r="J35" s="38">
        <v>4.79</v>
      </c>
      <c r="K35" s="22"/>
      <c r="L35" s="22"/>
      <c r="M35" s="22"/>
      <c r="N35" s="22"/>
      <c r="O35" s="22"/>
      <c r="P35" s="22"/>
    </row>
    <row r="36" spans="1:16" ht="39" customHeight="1" x14ac:dyDescent="0.15">
      <c r="A36" s="22"/>
      <c r="B36" s="35"/>
      <c r="C36" s="1170" t="s">
        <v>525</v>
      </c>
      <c r="D36" s="1171"/>
      <c r="E36" s="1172"/>
      <c r="F36" s="36">
        <v>0.91</v>
      </c>
      <c r="G36" s="37">
        <v>0.7</v>
      </c>
      <c r="H36" s="37">
        <v>0.84</v>
      </c>
      <c r="I36" s="37">
        <v>0.91</v>
      </c>
      <c r="J36" s="38">
        <v>1.39</v>
      </c>
      <c r="K36" s="22"/>
      <c r="L36" s="22"/>
      <c r="M36" s="22"/>
      <c r="N36" s="22"/>
      <c r="O36" s="22"/>
      <c r="P36" s="22"/>
    </row>
    <row r="37" spans="1:16" ht="39" customHeight="1" x14ac:dyDescent="0.15">
      <c r="A37" s="22"/>
      <c r="B37" s="35"/>
      <c r="C37" s="1170" t="s">
        <v>526</v>
      </c>
      <c r="D37" s="1171"/>
      <c r="E37" s="1172"/>
      <c r="F37" s="36">
        <v>1.1499999999999999</v>
      </c>
      <c r="G37" s="37">
        <v>0.93</v>
      </c>
      <c r="H37" s="37">
        <v>0.62</v>
      </c>
      <c r="I37" s="37">
        <v>2.64</v>
      </c>
      <c r="J37" s="38">
        <v>1.31</v>
      </c>
      <c r="K37" s="22"/>
      <c r="L37" s="22"/>
      <c r="M37" s="22"/>
      <c r="N37" s="22"/>
      <c r="O37" s="22"/>
      <c r="P37" s="22"/>
    </row>
    <row r="38" spans="1:16" ht="39" customHeight="1" x14ac:dyDescent="0.15">
      <c r="A38" s="22"/>
      <c r="B38" s="35"/>
      <c r="C38" s="1170" t="s">
        <v>527</v>
      </c>
      <c r="D38" s="1171"/>
      <c r="E38" s="1172"/>
      <c r="F38" s="36">
        <v>0.1</v>
      </c>
      <c r="G38" s="37">
        <v>0.42</v>
      </c>
      <c r="H38" s="37">
        <v>0.1</v>
      </c>
      <c r="I38" s="37">
        <v>0.41</v>
      </c>
      <c r="J38" s="38">
        <v>0.6</v>
      </c>
      <c r="K38" s="22"/>
      <c r="L38" s="22"/>
      <c r="M38" s="22"/>
      <c r="N38" s="22"/>
      <c r="O38" s="22"/>
      <c r="P38" s="22"/>
    </row>
    <row r="39" spans="1:16" ht="39" customHeight="1" x14ac:dyDescent="0.15">
      <c r="A39" s="22"/>
      <c r="B39" s="35"/>
      <c r="C39" s="1170" t="s">
        <v>528</v>
      </c>
      <c r="D39" s="1171"/>
      <c r="E39" s="1172"/>
      <c r="F39" s="36">
        <v>0.02</v>
      </c>
      <c r="G39" s="37">
        <v>0.03</v>
      </c>
      <c r="H39" s="37">
        <v>0.03</v>
      </c>
      <c r="I39" s="37">
        <v>0.02</v>
      </c>
      <c r="J39" s="38">
        <v>0.02</v>
      </c>
      <c r="K39" s="22"/>
      <c r="L39" s="22"/>
      <c r="M39" s="22"/>
      <c r="N39" s="22"/>
      <c r="O39" s="22"/>
      <c r="P39" s="22"/>
    </row>
    <row r="40" spans="1:16" ht="39" customHeight="1" x14ac:dyDescent="0.15">
      <c r="A40" s="22"/>
      <c r="B40" s="35"/>
      <c r="C40" s="1170" t="s">
        <v>529</v>
      </c>
      <c r="D40" s="1171"/>
      <c r="E40" s="1172"/>
      <c r="F40" s="36">
        <v>0</v>
      </c>
      <c r="G40" s="37">
        <v>0</v>
      </c>
      <c r="H40" s="37">
        <v>0.01</v>
      </c>
      <c r="I40" s="37">
        <v>0</v>
      </c>
      <c r="J40" s="38">
        <v>0</v>
      </c>
      <c r="K40" s="22"/>
      <c r="L40" s="22"/>
      <c r="M40" s="22"/>
      <c r="N40" s="22"/>
      <c r="O40" s="22"/>
      <c r="P40" s="22"/>
    </row>
    <row r="41" spans="1:16" ht="39" customHeight="1" x14ac:dyDescent="0.15">
      <c r="A41" s="22"/>
      <c r="B41" s="35"/>
      <c r="C41" s="1170"/>
      <c r="D41" s="1171"/>
      <c r="E41" s="1172"/>
      <c r="F41" s="36"/>
      <c r="G41" s="37"/>
      <c r="H41" s="37"/>
      <c r="I41" s="37"/>
      <c r="J41" s="38"/>
      <c r="K41" s="22"/>
      <c r="L41" s="22"/>
      <c r="M41" s="22"/>
      <c r="N41" s="22"/>
      <c r="O41" s="22"/>
      <c r="P41" s="22"/>
    </row>
    <row r="42" spans="1:16" ht="39" customHeight="1" x14ac:dyDescent="0.15">
      <c r="A42" s="22"/>
      <c r="B42" s="39"/>
      <c r="C42" s="1170" t="s">
        <v>530</v>
      </c>
      <c r="D42" s="1171"/>
      <c r="E42" s="1172"/>
      <c r="F42" s="36" t="s">
        <v>477</v>
      </c>
      <c r="G42" s="37" t="s">
        <v>477</v>
      </c>
      <c r="H42" s="37" t="s">
        <v>477</v>
      </c>
      <c r="I42" s="37" t="s">
        <v>477</v>
      </c>
      <c r="J42" s="38" t="s">
        <v>477</v>
      </c>
      <c r="K42" s="22"/>
      <c r="L42" s="22"/>
      <c r="M42" s="22"/>
      <c r="N42" s="22"/>
      <c r="O42" s="22"/>
      <c r="P42" s="22"/>
    </row>
    <row r="43" spans="1:16" ht="39" customHeight="1" thickBot="1" x14ac:dyDescent="0.2">
      <c r="A43" s="22"/>
      <c r="B43" s="40"/>
      <c r="C43" s="1173" t="s">
        <v>531</v>
      </c>
      <c r="D43" s="1174"/>
      <c r="E43" s="1175"/>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85" zoomScaleNormal="70" zoomScaleSheetLayoutView="8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5994</v>
      </c>
      <c r="L45" s="60">
        <v>6086</v>
      </c>
      <c r="M45" s="60">
        <v>6034</v>
      </c>
      <c r="N45" s="60">
        <v>5912</v>
      </c>
      <c r="O45" s="61">
        <v>5539</v>
      </c>
      <c r="P45" s="48"/>
      <c r="Q45" s="48"/>
      <c r="R45" s="48"/>
      <c r="S45" s="48"/>
      <c r="T45" s="48"/>
      <c r="U45" s="48"/>
    </row>
    <row r="46" spans="1:21" ht="30.75" customHeight="1" x14ac:dyDescent="0.15">
      <c r="A46" s="48"/>
      <c r="B46" s="1188"/>
      <c r="C46" s="1189"/>
      <c r="D46" s="62"/>
      <c r="E46" s="1180" t="s">
        <v>12</v>
      </c>
      <c r="F46" s="1180"/>
      <c r="G46" s="1180"/>
      <c r="H46" s="1180"/>
      <c r="I46" s="1180"/>
      <c r="J46" s="1181"/>
      <c r="K46" s="63" t="s">
        <v>477</v>
      </c>
      <c r="L46" s="64" t="s">
        <v>477</v>
      </c>
      <c r="M46" s="64" t="s">
        <v>477</v>
      </c>
      <c r="N46" s="64" t="s">
        <v>477</v>
      </c>
      <c r="O46" s="65" t="s">
        <v>477</v>
      </c>
      <c r="P46" s="48"/>
      <c r="Q46" s="48"/>
      <c r="R46" s="48"/>
      <c r="S46" s="48"/>
      <c r="T46" s="48"/>
      <c r="U46" s="48"/>
    </row>
    <row r="47" spans="1:21" ht="30.75" customHeight="1" x14ac:dyDescent="0.15">
      <c r="A47" s="48"/>
      <c r="B47" s="1188"/>
      <c r="C47" s="1189"/>
      <c r="D47" s="62"/>
      <c r="E47" s="1180" t="s">
        <v>13</v>
      </c>
      <c r="F47" s="1180"/>
      <c r="G47" s="1180"/>
      <c r="H47" s="1180"/>
      <c r="I47" s="1180"/>
      <c r="J47" s="1181"/>
      <c r="K47" s="63" t="s">
        <v>477</v>
      </c>
      <c r="L47" s="64" t="s">
        <v>477</v>
      </c>
      <c r="M47" s="64" t="s">
        <v>477</v>
      </c>
      <c r="N47" s="64" t="s">
        <v>477</v>
      </c>
      <c r="O47" s="65" t="s">
        <v>477</v>
      </c>
      <c r="P47" s="48"/>
      <c r="Q47" s="48"/>
      <c r="R47" s="48"/>
      <c r="S47" s="48"/>
      <c r="T47" s="48"/>
      <c r="U47" s="48"/>
    </row>
    <row r="48" spans="1:21" ht="30.75" customHeight="1" x14ac:dyDescent="0.15">
      <c r="A48" s="48"/>
      <c r="B48" s="1188"/>
      <c r="C48" s="1189"/>
      <c r="D48" s="62"/>
      <c r="E48" s="1180" t="s">
        <v>14</v>
      </c>
      <c r="F48" s="1180"/>
      <c r="G48" s="1180"/>
      <c r="H48" s="1180"/>
      <c r="I48" s="1180"/>
      <c r="J48" s="1181"/>
      <c r="K48" s="63">
        <v>572</v>
      </c>
      <c r="L48" s="64">
        <v>497</v>
      </c>
      <c r="M48" s="64">
        <v>501</v>
      </c>
      <c r="N48" s="64">
        <v>463</v>
      </c>
      <c r="O48" s="65">
        <v>595</v>
      </c>
      <c r="P48" s="48"/>
      <c r="Q48" s="48"/>
      <c r="R48" s="48"/>
      <c r="S48" s="48"/>
      <c r="T48" s="48"/>
      <c r="U48" s="48"/>
    </row>
    <row r="49" spans="1:21" ht="30.75" customHeight="1" x14ac:dyDescent="0.15">
      <c r="A49" s="48"/>
      <c r="B49" s="1188"/>
      <c r="C49" s="1189"/>
      <c r="D49" s="62"/>
      <c r="E49" s="1180" t="s">
        <v>15</v>
      </c>
      <c r="F49" s="1180"/>
      <c r="G49" s="1180"/>
      <c r="H49" s="1180"/>
      <c r="I49" s="1180"/>
      <c r="J49" s="1181"/>
      <c r="K49" s="63">
        <v>21</v>
      </c>
      <c r="L49" s="64">
        <v>22</v>
      </c>
      <c r="M49" s="64">
        <v>27</v>
      </c>
      <c r="N49" s="64">
        <v>27</v>
      </c>
      <c r="O49" s="65">
        <v>25</v>
      </c>
      <c r="P49" s="48"/>
      <c r="Q49" s="48"/>
      <c r="R49" s="48"/>
      <c r="S49" s="48"/>
      <c r="T49" s="48"/>
      <c r="U49" s="48"/>
    </row>
    <row r="50" spans="1:21" ht="30.75" customHeight="1" x14ac:dyDescent="0.15">
      <c r="A50" s="48"/>
      <c r="B50" s="1188"/>
      <c r="C50" s="1189"/>
      <c r="D50" s="62"/>
      <c r="E50" s="1180" t="s">
        <v>16</v>
      </c>
      <c r="F50" s="1180"/>
      <c r="G50" s="1180"/>
      <c r="H50" s="1180"/>
      <c r="I50" s="1180"/>
      <c r="J50" s="1181"/>
      <c r="K50" s="63">
        <v>762</v>
      </c>
      <c r="L50" s="64">
        <v>759</v>
      </c>
      <c r="M50" s="64">
        <v>508</v>
      </c>
      <c r="N50" s="64">
        <v>467</v>
      </c>
      <c r="O50" s="65">
        <v>383</v>
      </c>
      <c r="P50" s="48"/>
      <c r="Q50" s="48"/>
      <c r="R50" s="48"/>
      <c r="S50" s="48"/>
      <c r="T50" s="48"/>
      <c r="U50" s="48"/>
    </row>
    <row r="51" spans="1:21" ht="30.75" customHeight="1" x14ac:dyDescent="0.15">
      <c r="A51" s="48"/>
      <c r="B51" s="1190"/>
      <c r="C51" s="1191"/>
      <c r="D51" s="66"/>
      <c r="E51" s="1180" t="s">
        <v>17</v>
      </c>
      <c r="F51" s="1180"/>
      <c r="G51" s="1180"/>
      <c r="H51" s="1180"/>
      <c r="I51" s="1180"/>
      <c r="J51" s="1181"/>
      <c r="K51" s="63" t="s">
        <v>477</v>
      </c>
      <c r="L51" s="64" t="s">
        <v>477</v>
      </c>
      <c r="M51" s="64" t="s">
        <v>477</v>
      </c>
      <c r="N51" s="64" t="s">
        <v>477</v>
      </c>
      <c r="O51" s="65" t="s">
        <v>477</v>
      </c>
      <c r="P51" s="48"/>
      <c r="Q51" s="48"/>
      <c r="R51" s="48"/>
      <c r="S51" s="48"/>
      <c r="T51" s="48"/>
      <c r="U51" s="48"/>
    </row>
    <row r="52" spans="1:21" ht="30.75" customHeight="1" x14ac:dyDescent="0.15">
      <c r="A52" s="48"/>
      <c r="B52" s="1178" t="s">
        <v>18</v>
      </c>
      <c r="C52" s="1179"/>
      <c r="D52" s="66"/>
      <c r="E52" s="1180" t="s">
        <v>19</v>
      </c>
      <c r="F52" s="1180"/>
      <c r="G52" s="1180"/>
      <c r="H52" s="1180"/>
      <c r="I52" s="1180"/>
      <c r="J52" s="1181"/>
      <c r="K52" s="63">
        <v>4156</v>
      </c>
      <c r="L52" s="64">
        <v>4170</v>
      </c>
      <c r="M52" s="64">
        <v>4297</v>
      </c>
      <c r="N52" s="64">
        <v>4542</v>
      </c>
      <c r="O52" s="65">
        <v>4212</v>
      </c>
      <c r="P52" s="48"/>
      <c r="Q52" s="48"/>
      <c r="R52" s="48"/>
      <c r="S52" s="48"/>
      <c r="T52" s="48"/>
      <c r="U52" s="48"/>
    </row>
    <row r="53" spans="1:21" ht="30.75" customHeight="1" thickBot="1" x14ac:dyDescent="0.2">
      <c r="A53" s="48"/>
      <c r="B53" s="1182" t="s">
        <v>20</v>
      </c>
      <c r="C53" s="1183"/>
      <c r="D53" s="67"/>
      <c r="E53" s="1184" t="s">
        <v>21</v>
      </c>
      <c r="F53" s="1184"/>
      <c r="G53" s="1184"/>
      <c r="H53" s="1184"/>
      <c r="I53" s="1184"/>
      <c r="J53" s="1185"/>
      <c r="K53" s="68">
        <v>3193</v>
      </c>
      <c r="L53" s="69">
        <v>3194</v>
      </c>
      <c r="M53" s="69">
        <v>2773</v>
      </c>
      <c r="N53" s="69">
        <v>2327</v>
      </c>
      <c r="O53" s="70">
        <v>2330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85" zoomScaleNormal="70" zoomScaleSheetLayoutView="85" workbookViewId="0">
      <selection activeCell="J46" sqref="J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6" t="s">
        <v>23</v>
      </c>
      <c r="C41" s="1207"/>
      <c r="D41" s="81"/>
      <c r="E41" s="1208" t="s">
        <v>24</v>
      </c>
      <c r="F41" s="1208"/>
      <c r="G41" s="1208"/>
      <c r="H41" s="1209"/>
      <c r="I41" s="82">
        <v>49435</v>
      </c>
      <c r="J41" s="83">
        <v>53494</v>
      </c>
      <c r="K41" s="83">
        <v>53559</v>
      </c>
      <c r="L41" s="83">
        <v>56787</v>
      </c>
      <c r="M41" s="84">
        <v>57256</v>
      </c>
    </row>
    <row r="42" spans="2:13" ht="27.75" customHeight="1" x14ac:dyDescent="0.15">
      <c r="B42" s="1196"/>
      <c r="C42" s="1197"/>
      <c r="D42" s="85"/>
      <c r="E42" s="1200" t="s">
        <v>25</v>
      </c>
      <c r="F42" s="1200"/>
      <c r="G42" s="1200"/>
      <c r="H42" s="1201"/>
      <c r="I42" s="86">
        <v>6654</v>
      </c>
      <c r="J42" s="87">
        <v>4399</v>
      </c>
      <c r="K42" s="87">
        <v>3799</v>
      </c>
      <c r="L42" s="87">
        <v>3403</v>
      </c>
      <c r="M42" s="88">
        <v>3035</v>
      </c>
    </row>
    <row r="43" spans="2:13" ht="27.75" customHeight="1" x14ac:dyDescent="0.15">
      <c r="B43" s="1196"/>
      <c r="C43" s="1197"/>
      <c r="D43" s="85"/>
      <c r="E43" s="1200" t="s">
        <v>26</v>
      </c>
      <c r="F43" s="1200"/>
      <c r="G43" s="1200"/>
      <c r="H43" s="1201"/>
      <c r="I43" s="86">
        <v>10488</v>
      </c>
      <c r="J43" s="87">
        <v>10346</v>
      </c>
      <c r="K43" s="87">
        <v>10295</v>
      </c>
      <c r="L43" s="87">
        <v>1485</v>
      </c>
      <c r="M43" s="88">
        <v>1441</v>
      </c>
    </row>
    <row r="44" spans="2:13" ht="27.75" customHeight="1" x14ac:dyDescent="0.15">
      <c r="B44" s="1196"/>
      <c r="C44" s="1197"/>
      <c r="D44" s="85"/>
      <c r="E44" s="1200" t="s">
        <v>27</v>
      </c>
      <c r="F44" s="1200"/>
      <c r="G44" s="1200"/>
      <c r="H44" s="1201"/>
      <c r="I44" s="86">
        <v>225</v>
      </c>
      <c r="J44" s="87">
        <v>198</v>
      </c>
      <c r="K44" s="87">
        <v>171</v>
      </c>
      <c r="L44" s="87">
        <v>144</v>
      </c>
      <c r="M44" s="88">
        <v>119</v>
      </c>
    </row>
    <row r="45" spans="2:13" ht="27.75" customHeight="1" x14ac:dyDescent="0.15">
      <c r="B45" s="1196"/>
      <c r="C45" s="1197"/>
      <c r="D45" s="85"/>
      <c r="E45" s="1200" t="s">
        <v>28</v>
      </c>
      <c r="F45" s="1200"/>
      <c r="G45" s="1200"/>
      <c r="H45" s="1201"/>
      <c r="I45" s="86">
        <v>10245</v>
      </c>
      <c r="J45" s="87">
        <v>9720</v>
      </c>
      <c r="K45" s="87">
        <v>9333</v>
      </c>
      <c r="L45" s="87">
        <v>8429</v>
      </c>
      <c r="M45" s="88">
        <v>7370</v>
      </c>
    </row>
    <row r="46" spans="2:13" ht="27.75" customHeight="1" x14ac:dyDescent="0.15">
      <c r="B46" s="1196"/>
      <c r="C46" s="1197"/>
      <c r="D46" s="85"/>
      <c r="E46" s="1200" t="s">
        <v>29</v>
      </c>
      <c r="F46" s="1200"/>
      <c r="G46" s="1200"/>
      <c r="H46" s="1201"/>
      <c r="I46" s="86">
        <v>1361</v>
      </c>
      <c r="J46" s="87">
        <v>3</v>
      </c>
      <c r="K46" s="87" t="s">
        <v>477</v>
      </c>
      <c r="L46" s="87" t="s">
        <v>477</v>
      </c>
      <c r="M46" s="88" t="s">
        <v>477</v>
      </c>
    </row>
    <row r="47" spans="2:13" ht="27.75" customHeight="1" x14ac:dyDescent="0.15">
      <c r="B47" s="1196"/>
      <c r="C47" s="1197"/>
      <c r="D47" s="85"/>
      <c r="E47" s="1200" t="s">
        <v>30</v>
      </c>
      <c r="F47" s="1200"/>
      <c r="G47" s="1200"/>
      <c r="H47" s="1201"/>
      <c r="I47" s="86" t="s">
        <v>477</v>
      </c>
      <c r="J47" s="87" t="s">
        <v>477</v>
      </c>
      <c r="K47" s="87" t="s">
        <v>477</v>
      </c>
      <c r="L47" s="87" t="s">
        <v>477</v>
      </c>
      <c r="M47" s="88" t="s">
        <v>477</v>
      </c>
    </row>
    <row r="48" spans="2:13" ht="27.75" customHeight="1" x14ac:dyDescent="0.15">
      <c r="B48" s="1198"/>
      <c r="C48" s="1199"/>
      <c r="D48" s="85"/>
      <c r="E48" s="1200" t="s">
        <v>31</v>
      </c>
      <c r="F48" s="1200"/>
      <c r="G48" s="1200"/>
      <c r="H48" s="1201"/>
      <c r="I48" s="86" t="s">
        <v>477</v>
      </c>
      <c r="J48" s="87" t="s">
        <v>477</v>
      </c>
      <c r="K48" s="87" t="s">
        <v>477</v>
      </c>
      <c r="L48" s="87" t="s">
        <v>477</v>
      </c>
      <c r="M48" s="88" t="s">
        <v>477</v>
      </c>
    </row>
    <row r="49" spans="2:13" ht="27.75" customHeight="1" x14ac:dyDescent="0.15">
      <c r="B49" s="1194" t="s">
        <v>32</v>
      </c>
      <c r="C49" s="1195"/>
      <c r="D49" s="89"/>
      <c r="E49" s="1200" t="s">
        <v>33</v>
      </c>
      <c r="F49" s="1200"/>
      <c r="G49" s="1200"/>
      <c r="H49" s="1201"/>
      <c r="I49" s="86">
        <v>3765</v>
      </c>
      <c r="J49" s="87">
        <v>3706</v>
      </c>
      <c r="K49" s="87">
        <v>3503</v>
      </c>
      <c r="L49" s="87">
        <v>2326</v>
      </c>
      <c r="M49" s="88">
        <v>4205</v>
      </c>
    </row>
    <row r="50" spans="2:13" ht="27.75" customHeight="1" x14ac:dyDescent="0.15">
      <c r="B50" s="1196"/>
      <c r="C50" s="1197"/>
      <c r="D50" s="85"/>
      <c r="E50" s="1200" t="s">
        <v>34</v>
      </c>
      <c r="F50" s="1200"/>
      <c r="G50" s="1200"/>
      <c r="H50" s="1201"/>
      <c r="I50" s="86">
        <v>16726</v>
      </c>
      <c r="J50" s="87">
        <v>16105</v>
      </c>
      <c r="K50" s="87">
        <v>16126</v>
      </c>
      <c r="L50" s="87">
        <v>9197</v>
      </c>
      <c r="M50" s="88">
        <v>11054</v>
      </c>
    </row>
    <row r="51" spans="2:13" ht="27.75" customHeight="1" x14ac:dyDescent="0.15">
      <c r="B51" s="1198"/>
      <c r="C51" s="1199"/>
      <c r="D51" s="85"/>
      <c r="E51" s="1200" t="s">
        <v>35</v>
      </c>
      <c r="F51" s="1200"/>
      <c r="G51" s="1200"/>
      <c r="H51" s="1201"/>
      <c r="I51" s="86">
        <v>35285</v>
      </c>
      <c r="J51" s="87">
        <v>36933</v>
      </c>
      <c r="K51" s="87">
        <v>37474</v>
      </c>
      <c r="L51" s="87">
        <v>38094</v>
      </c>
      <c r="M51" s="88">
        <v>39259</v>
      </c>
    </row>
    <row r="52" spans="2:13" ht="27.75" customHeight="1" thickBot="1" x14ac:dyDescent="0.2">
      <c r="B52" s="1202" t="s">
        <v>36</v>
      </c>
      <c r="C52" s="1203"/>
      <c r="D52" s="90"/>
      <c r="E52" s="1204" t="s">
        <v>37</v>
      </c>
      <c r="F52" s="1204"/>
      <c r="G52" s="1204"/>
      <c r="H52" s="1205"/>
      <c r="I52" s="91">
        <v>22632</v>
      </c>
      <c r="J52" s="92">
        <v>21417</v>
      </c>
      <c r="K52" s="92">
        <v>20055</v>
      </c>
      <c r="L52" s="92">
        <v>20631</v>
      </c>
      <c r="M52" s="93">
        <v>14703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N53" sqref="N53:N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46"/>
      <c r="H43" s="1223"/>
      <c r="I43" s="1223"/>
      <c r="J43" s="1223"/>
      <c r="K43" s="1223"/>
      <c r="L43" s="1223"/>
      <c r="M43" s="1223"/>
      <c r="N43" s="1223"/>
      <c r="O43" s="1224"/>
    </row>
    <row r="44" spans="2:17" x14ac:dyDescent="0.15">
      <c r="B44" s="248"/>
      <c r="C44" s="244"/>
      <c r="D44" s="244"/>
      <c r="E44" s="244"/>
      <c r="F44" s="244"/>
      <c r="G44" s="1225"/>
      <c r="H44" s="1226"/>
      <c r="I44" s="1226"/>
      <c r="J44" s="1226"/>
      <c r="K44" s="1226"/>
      <c r="L44" s="1226"/>
      <c r="M44" s="1226"/>
      <c r="N44" s="1226"/>
      <c r="O44" s="1227"/>
    </row>
    <row r="45" spans="2:17" x14ac:dyDescent="0.15">
      <c r="B45" s="248"/>
      <c r="C45" s="244"/>
      <c r="D45" s="244"/>
      <c r="E45" s="244"/>
      <c r="F45" s="244"/>
      <c r="G45" s="1225"/>
      <c r="H45" s="1226"/>
      <c r="I45" s="1226"/>
      <c r="J45" s="1226"/>
      <c r="K45" s="1226"/>
      <c r="L45" s="1226"/>
      <c r="M45" s="1226"/>
      <c r="N45" s="1226"/>
      <c r="O45" s="1227"/>
    </row>
    <row r="46" spans="2:17" x14ac:dyDescent="0.15">
      <c r="B46" s="248"/>
      <c r="C46" s="244"/>
      <c r="D46" s="244"/>
      <c r="E46" s="244"/>
      <c r="F46" s="244"/>
      <c r="G46" s="1225"/>
      <c r="H46" s="1226"/>
      <c r="I46" s="1226"/>
      <c r="J46" s="1226"/>
      <c r="K46" s="1226"/>
      <c r="L46" s="1226"/>
      <c r="M46" s="1226"/>
      <c r="N46" s="1226"/>
      <c r="O46" s="1227"/>
    </row>
    <row r="47" spans="2:17" x14ac:dyDescent="0.15">
      <c r="B47" s="248"/>
      <c r="C47" s="244"/>
      <c r="D47" s="244"/>
      <c r="E47" s="244"/>
      <c r="F47" s="244"/>
      <c r="G47" s="1228"/>
      <c r="H47" s="1229"/>
      <c r="I47" s="1229"/>
      <c r="J47" s="1229"/>
      <c r="K47" s="1229"/>
      <c r="L47" s="1229"/>
      <c r="M47" s="1229"/>
      <c r="N47" s="1229"/>
      <c r="O47" s="1230"/>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1"/>
      <c r="H50" s="1232"/>
      <c r="I50" s="1232"/>
      <c r="J50" s="1233"/>
      <c r="K50" s="354" t="s">
        <v>516</v>
      </c>
      <c r="L50" s="354" t="s">
        <v>517</v>
      </c>
      <c r="M50" s="354" t="s">
        <v>518</v>
      </c>
      <c r="N50" s="354" t="s">
        <v>519</v>
      </c>
      <c r="O50" s="354" t="s">
        <v>520</v>
      </c>
    </row>
    <row r="51" spans="1:17" x14ac:dyDescent="0.15">
      <c r="B51" s="248"/>
      <c r="C51" s="244"/>
      <c r="D51" s="244"/>
      <c r="E51" s="244"/>
      <c r="F51" s="244"/>
      <c r="G51" s="1234" t="s">
        <v>553</v>
      </c>
      <c r="H51" s="1235"/>
      <c r="I51" s="1240" t="s">
        <v>554</v>
      </c>
      <c r="J51" s="1240"/>
      <c r="K51" s="1244"/>
      <c r="L51" s="1244"/>
      <c r="M51" s="1244"/>
      <c r="N51" s="1244"/>
      <c r="O51" s="1244"/>
    </row>
    <row r="52" spans="1:17" x14ac:dyDescent="0.15">
      <c r="B52" s="248"/>
      <c r="C52" s="244"/>
      <c r="D52" s="244"/>
      <c r="E52" s="244"/>
      <c r="F52" s="244"/>
      <c r="G52" s="1236"/>
      <c r="H52" s="1237"/>
      <c r="I52" s="1241"/>
      <c r="J52" s="1241"/>
      <c r="K52" s="1210"/>
      <c r="L52" s="1210"/>
      <c r="M52" s="1210"/>
      <c r="N52" s="1210"/>
      <c r="O52" s="1210"/>
    </row>
    <row r="53" spans="1:17" x14ac:dyDescent="0.15">
      <c r="A53" s="355"/>
      <c r="B53" s="248"/>
      <c r="C53" s="244"/>
      <c r="D53" s="244"/>
      <c r="E53" s="244"/>
      <c r="F53" s="244"/>
      <c r="G53" s="1236"/>
      <c r="H53" s="1237"/>
      <c r="I53" s="1220" t="s">
        <v>555</v>
      </c>
      <c r="J53" s="1220"/>
      <c r="K53" s="1245"/>
      <c r="L53" s="1245"/>
      <c r="M53" s="1245"/>
      <c r="N53" s="1245"/>
      <c r="O53" s="1245"/>
    </row>
    <row r="54" spans="1:17" x14ac:dyDescent="0.15">
      <c r="A54" s="355"/>
      <c r="B54" s="248"/>
      <c r="C54" s="244"/>
      <c r="D54" s="244"/>
      <c r="E54" s="244"/>
      <c r="F54" s="244"/>
      <c r="G54" s="1238"/>
      <c r="H54" s="1239"/>
      <c r="I54" s="1220"/>
      <c r="J54" s="1220"/>
      <c r="K54" s="1243"/>
      <c r="L54" s="1243"/>
      <c r="M54" s="1243"/>
      <c r="N54" s="1243"/>
      <c r="O54" s="1243"/>
    </row>
    <row r="55" spans="1:17" x14ac:dyDescent="0.15">
      <c r="A55" s="355"/>
      <c r="B55" s="248"/>
      <c r="C55" s="244"/>
      <c r="D55" s="244"/>
      <c r="E55" s="244"/>
      <c r="F55" s="244"/>
      <c r="G55" s="1214" t="s">
        <v>556</v>
      </c>
      <c r="H55" s="1215"/>
      <c r="I55" s="1220" t="s">
        <v>554</v>
      </c>
      <c r="J55" s="1220"/>
      <c r="K55" s="1244"/>
      <c r="L55" s="1244"/>
      <c r="M55" s="1244"/>
      <c r="N55" s="1244"/>
      <c r="O55" s="1244"/>
    </row>
    <row r="56" spans="1:17" x14ac:dyDescent="0.15">
      <c r="A56" s="355"/>
      <c r="B56" s="248"/>
      <c r="C56" s="244"/>
      <c r="D56" s="244"/>
      <c r="E56" s="244"/>
      <c r="F56" s="244"/>
      <c r="G56" s="1216"/>
      <c r="H56" s="1217"/>
      <c r="I56" s="1220"/>
      <c r="J56" s="1220"/>
      <c r="K56" s="1210"/>
      <c r="L56" s="1210"/>
      <c r="M56" s="1210"/>
      <c r="N56" s="1210"/>
      <c r="O56" s="1210"/>
    </row>
    <row r="57" spans="1:17" s="355" customFormat="1" x14ac:dyDescent="0.15">
      <c r="B57" s="356"/>
      <c r="C57" s="352"/>
      <c r="D57" s="352"/>
      <c r="E57" s="352"/>
      <c r="F57" s="352"/>
      <c r="G57" s="1216"/>
      <c r="H57" s="1217"/>
      <c r="I57" s="1212" t="s">
        <v>557</v>
      </c>
      <c r="J57" s="1212"/>
      <c r="K57" s="1245"/>
      <c r="L57" s="1245"/>
      <c r="M57" s="1245"/>
      <c r="N57" s="1245"/>
      <c r="O57" s="1245"/>
      <c r="P57" s="357"/>
      <c r="Q57" s="356"/>
    </row>
    <row r="58" spans="1:17" s="355" customFormat="1" x14ac:dyDescent="0.15">
      <c r="A58" s="243"/>
      <c r="B58" s="356"/>
      <c r="C58" s="352"/>
      <c r="D58" s="352"/>
      <c r="E58" s="352"/>
      <c r="F58" s="352"/>
      <c r="G58" s="1218"/>
      <c r="H58" s="1219"/>
      <c r="I58" s="1212"/>
      <c r="J58" s="1212"/>
      <c r="K58" s="1243"/>
      <c r="L58" s="1243"/>
      <c r="M58" s="1243"/>
      <c r="N58" s="1243"/>
      <c r="O58" s="124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2" t="s">
        <v>561</v>
      </c>
      <c r="H65" s="1223"/>
      <c r="I65" s="1223"/>
      <c r="J65" s="1223"/>
      <c r="K65" s="1223"/>
      <c r="L65" s="1223"/>
      <c r="M65" s="1223"/>
      <c r="N65" s="1223"/>
      <c r="O65" s="1224"/>
    </row>
    <row r="66" spans="2:30" x14ac:dyDescent="0.15">
      <c r="B66" s="248"/>
      <c r="C66" s="244"/>
      <c r="D66" s="244"/>
      <c r="E66" s="244"/>
      <c r="F66" s="244"/>
      <c r="G66" s="1225"/>
      <c r="H66" s="1226"/>
      <c r="I66" s="1226"/>
      <c r="J66" s="1226"/>
      <c r="K66" s="1226"/>
      <c r="L66" s="1226"/>
      <c r="M66" s="1226"/>
      <c r="N66" s="1226"/>
      <c r="O66" s="1227"/>
    </row>
    <row r="67" spans="2:30" x14ac:dyDescent="0.15">
      <c r="B67" s="248"/>
      <c r="C67" s="244"/>
      <c r="D67" s="244"/>
      <c r="E67" s="244"/>
      <c r="F67" s="244"/>
      <c r="G67" s="1225"/>
      <c r="H67" s="1226"/>
      <c r="I67" s="1226"/>
      <c r="J67" s="1226"/>
      <c r="K67" s="1226"/>
      <c r="L67" s="1226"/>
      <c r="M67" s="1226"/>
      <c r="N67" s="1226"/>
      <c r="O67" s="1227"/>
    </row>
    <row r="68" spans="2:30" x14ac:dyDescent="0.15">
      <c r="B68" s="248"/>
      <c r="C68" s="244"/>
      <c r="D68" s="244"/>
      <c r="E68" s="244"/>
      <c r="F68" s="244"/>
      <c r="G68" s="1225"/>
      <c r="H68" s="1226"/>
      <c r="I68" s="1226"/>
      <c r="J68" s="1226"/>
      <c r="K68" s="1226"/>
      <c r="L68" s="1226"/>
      <c r="M68" s="1226"/>
      <c r="N68" s="1226"/>
      <c r="O68" s="1227"/>
    </row>
    <row r="69" spans="2:30" x14ac:dyDescent="0.15">
      <c r="B69" s="248"/>
      <c r="C69" s="244"/>
      <c r="D69" s="244"/>
      <c r="E69" s="244"/>
      <c r="F69" s="244"/>
      <c r="G69" s="1228"/>
      <c r="H69" s="1229"/>
      <c r="I69" s="1229"/>
      <c r="J69" s="1229"/>
      <c r="K69" s="1229"/>
      <c r="L69" s="1229"/>
      <c r="M69" s="1229"/>
      <c r="N69" s="1229"/>
      <c r="O69" s="123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1"/>
      <c r="H72" s="1232"/>
      <c r="I72" s="1232"/>
      <c r="J72" s="1233"/>
      <c r="K72" s="354" t="s">
        <v>516</v>
      </c>
      <c r="L72" s="354" t="s">
        <v>517</v>
      </c>
      <c r="M72" s="354" t="s">
        <v>518</v>
      </c>
      <c r="N72" s="354" t="s">
        <v>519</v>
      </c>
      <c r="O72" s="354" t="s">
        <v>520</v>
      </c>
    </row>
    <row r="73" spans="2:30" x14ac:dyDescent="0.15">
      <c r="B73" s="248"/>
      <c r="C73" s="244"/>
      <c r="D73" s="244"/>
      <c r="E73" s="244"/>
      <c r="F73" s="244"/>
      <c r="G73" s="1234" t="s">
        <v>553</v>
      </c>
      <c r="H73" s="1235"/>
      <c r="I73" s="1240" t="s">
        <v>554</v>
      </c>
      <c r="J73" s="1240"/>
      <c r="K73" s="1221">
        <v>81.099999999999994</v>
      </c>
      <c r="L73" s="1221">
        <v>76.599999999999994</v>
      </c>
      <c r="M73" s="1210">
        <v>70.900000000000006</v>
      </c>
      <c r="N73" s="1210">
        <v>73.8</v>
      </c>
      <c r="O73" s="1210">
        <v>51.1</v>
      </c>
      <c r="S73" s="243">
        <v>9.9</v>
      </c>
    </row>
    <row r="74" spans="2:30" x14ac:dyDescent="0.15">
      <c r="B74" s="248"/>
      <c r="C74" s="244"/>
      <c r="D74" s="244"/>
      <c r="E74" s="244"/>
      <c r="F74" s="244"/>
      <c r="G74" s="1236"/>
      <c r="H74" s="1237"/>
      <c r="I74" s="1241"/>
      <c r="J74" s="1241"/>
      <c r="K74" s="1221"/>
      <c r="L74" s="1221"/>
      <c r="M74" s="1210"/>
      <c r="N74" s="1210"/>
      <c r="O74" s="1210"/>
    </row>
    <row r="75" spans="2:30" x14ac:dyDescent="0.15">
      <c r="B75" s="248"/>
      <c r="C75" s="244"/>
      <c r="D75" s="244"/>
      <c r="E75" s="244"/>
      <c r="F75" s="244"/>
      <c r="G75" s="1236"/>
      <c r="H75" s="1237"/>
      <c r="I75" s="1220" t="s">
        <v>560</v>
      </c>
      <c r="J75" s="1220"/>
      <c r="K75" s="1242">
        <v>11.1</v>
      </c>
      <c r="L75" s="1242">
        <v>11.2</v>
      </c>
      <c r="M75" s="1242">
        <v>10.8</v>
      </c>
      <c r="N75" s="1242">
        <v>9.8000000000000007</v>
      </c>
      <c r="O75" s="1242">
        <v>8.6999999999999993</v>
      </c>
      <c r="U75" s="243">
        <v>81.2</v>
      </c>
      <c r="W75" s="243">
        <v>87.2</v>
      </c>
      <c r="Y75" s="243">
        <v>99.8</v>
      </c>
      <c r="AA75" s="243">
        <v>109.5</v>
      </c>
      <c r="AC75" s="243">
        <v>115.2</v>
      </c>
    </row>
    <row r="76" spans="2:30" x14ac:dyDescent="0.15">
      <c r="B76" s="248"/>
      <c r="C76" s="244"/>
      <c r="D76" s="244"/>
      <c r="E76" s="244"/>
      <c r="F76" s="244"/>
      <c r="G76" s="1238"/>
      <c r="H76" s="1239"/>
      <c r="I76" s="1220"/>
      <c r="J76" s="1220"/>
      <c r="K76" s="1243"/>
      <c r="L76" s="1243"/>
      <c r="M76" s="1243"/>
      <c r="N76" s="1243"/>
      <c r="O76" s="1243"/>
    </row>
    <row r="77" spans="2:30" x14ac:dyDescent="0.15">
      <c r="B77" s="248"/>
      <c r="C77" s="244"/>
      <c r="D77" s="244"/>
      <c r="E77" s="244"/>
      <c r="F77" s="244"/>
      <c r="G77" s="1214" t="s">
        <v>556</v>
      </c>
      <c r="H77" s="1215"/>
      <c r="I77" s="1220" t="s">
        <v>554</v>
      </c>
      <c r="J77" s="1220"/>
      <c r="K77" s="1221">
        <v>53.1</v>
      </c>
      <c r="L77" s="1221">
        <v>42</v>
      </c>
      <c r="M77" s="1210">
        <v>32.6</v>
      </c>
      <c r="N77" s="1210">
        <v>30.5</v>
      </c>
      <c r="O77" s="1210">
        <v>25.4</v>
      </c>
      <c r="R77" s="243">
        <v>12.3</v>
      </c>
      <c r="T77" s="243">
        <v>11.1</v>
      </c>
    </row>
    <row r="78" spans="2:30" x14ac:dyDescent="0.15">
      <c r="B78" s="248"/>
      <c r="C78" s="244"/>
      <c r="D78" s="244"/>
      <c r="E78" s="244"/>
      <c r="F78" s="244"/>
      <c r="G78" s="1216"/>
      <c r="H78" s="1217"/>
      <c r="I78" s="1220"/>
      <c r="J78" s="1220"/>
      <c r="K78" s="1221"/>
      <c r="L78" s="1221"/>
      <c r="M78" s="1210"/>
      <c r="N78" s="1210"/>
      <c r="O78" s="1210"/>
    </row>
    <row r="79" spans="2:30" x14ac:dyDescent="0.15">
      <c r="B79" s="248"/>
      <c r="C79" s="244"/>
      <c r="D79" s="244"/>
      <c r="E79" s="244"/>
      <c r="F79" s="244"/>
      <c r="G79" s="1216"/>
      <c r="H79" s="1217"/>
      <c r="I79" s="1211" t="s">
        <v>560</v>
      </c>
      <c r="J79" s="1212"/>
      <c r="K79" s="1213">
        <v>7.6</v>
      </c>
      <c r="L79" s="1213">
        <v>6.8</v>
      </c>
      <c r="M79" s="1213">
        <v>5.9</v>
      </c>
      <c r="N79" s="1213">
        <v>5.2</v>
      </c>
      <c r="O79" s="1213">
        <v>4.8</v>
      </c>
      <c r="V79" s="243">
        <v>53.5</v>
      </c>
      <c r="X79" s="243">
        <v>48.2</v>
      </c>
      <c r="Z79" s="243">
        <v>34.200000000000003</v>
      </c>
      <c r="AB79" s="243">
        <v>30.3</v>
      </c>
      <c r="AD79" s="243">
        <v>28.9</v>
      </c>
    </row>
    <row r="80" spans="2:30" x14ac:dyDescent="0.15">
      <c r="B80" s="248"/>
      <c r="C80" s="244"/>
      <c r="D80" s="244"/>
      <c r="E80" s="244"/>
      <c r="F80" s="244"/>
      <c r="G80" s="1218"/>
      <c r="H80" s="1219"/>
      <c r="I80" s="1212"/>
      <c r="J80" s="1212"/>
      <c r="K80" s="1213"/>
      <c r="L80" s="1213"/>
      <c r="M80" s="1213"/>
      <c r="N80" s="1213"/>
      <c r="O80" s="121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H112" sqref="H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39112</v>
      </c>
      <c r="E3" s="116"/>
      <c r="F3" s="117">
        <v>38606</v>
      </c>
      <c r="G3" s="118"/>
      <c r="H3" s="119"/>
    </row>
    <row r="4" spans="1:8" x14ac:dyDescent="0.15">
      <c r="A4" s="120"/>
      <c r="B4" s="121"/>
      <c r="C4" s="122"/>
      <c r="D4" s="123">
        <v>22683</v>
      </c>
      <c r="E4" s="124"/>
      <c r="F4" s="125">
        <v>22435</v>
      </c>
      <c r="G4" s="126"/>
      <c r="H4" s="127"/>
    </row>
    <row r="5" spans="1:8" x14ac:dyDescent="0.15">
      <c r="A5" s="108" t="s">
        <v>510</v>
      </c>
      <c r="B5" s="113"/>
      <c r="C5" s="114"/>
      <c r="D5" s="115">
        <v>50311</v>
      </c>
      <c r="E5" s="116"/>
      <c r="F5" s="117">
        <v>39425</v>
      </c>
      <c r="G5" s="118"/>
      <c r="H5" s="119"/>
    </row>
    <row r="6" spans="1:8" x14ac:dyDescent="0.15">
      <c r="A6" s="120"/>
      <c r="B6" s="121"/>
      <c r="C6" s="122"/>
      <c r="D6" s="123">
        <v>30867</v>
      </c>
      <c r="E6" s="124"/>
      <c r="F6" s="125">
        <v>22414</v>
      </c>
      <c r="G6" s="126"/>
      <c r="H6" s="127"/>
    </row>
    <row r="7" spans="1:8" x14ac:dyDescent="0.15">
      <c r="A7" s="108" t="s">
        <v>511</v>
      </c>
      <c r="B7" s="113"/>
      <c r="C7" s="114"/>
      <c r="D7" s="115">
        <v>33504</v>
      </c>
      <c r="E7" s="116"/>
      <c r="F7" s="117">
        <v>43141</v>
      </c>
      <c r="G7" s="118"/>
      <c r="H7" s="119"/>
    </row>
    <row r="8" spans="1:8" x14ac:dyDescent="0.15">
      <c r="A8" s="120"/>
      <c r="B8" s="121"/>
      <c r="C8" s="122"/>
      <c r="D8" s="123">
        <v>14639</v>
      </c>
      <c r="E8" s="124"/>
      <c r="F8" s="125">
        <v>21887</v>
      </c>
      <c r="G8" s="126"/>
      <c r="H8" s="127"/>
    </row>
    <row r="9" spans="1:8" x14ac:dyDescent="0.15">
      <c r="A9" s="108" t="s">
        <v>512</v>
      </c>
      <c r="B9" s="113"/>
      <c r="C9" s="114"/>
      <c r="D9" s="115">
        <v>71222</v>
      </c>
      <c r="E9" s="116"/>
      <c r="F9" s="117">
        <v>45117</v>
      </c>
      <c r="G9" s="118"/>
      <c r="H9" s="119"/>
    </row>
    <row r="10" spans="1:8" x14ac:dyDescent="0.15">
      <c r="A10" s="120"/>
      <c r="B10" s="121"/>
      <c r="C10" s="122"/>
      <c r="D10" s="123">
        <v>28966</v>
      </c>
      <c r="E10" s="124"/>
      <c r="F10" s="125">
        <v>25589</v>
      </c>
      <c r="G10" s="126"/>
      <c r="H10" s="127"/>
    </row>
    <row r="11" spans="1:8" x14ac:dyDescent="0.15">
      <c r="A11" s="108" t="s">
        <v>513</v>
      </c>
      <c r="B11" s="113"/>
      <c r="C11" s="114"/>
      <c r="D11" s="115">
        <v>40896</v>
      </c>
      <c r="E11" s="116"/>
      <c r="F11" s="117">
        <v>39951</v>
      </c>
      <c r="G11" s="118"/>
      <c r="H11" s="119"/>
    </row>
    <row r="12" spans="1:8" x14ac:dyDescent="0.15">
      <c r="A12" s="120"/>
      <c r="B12" s="121"/>
      <c r="C12" s="128"/>
      <c r="D12" s="123">
        <v>17261</v>
      </c>
      <c r="E12" s="124"/>
      <c r="F12" s="125">
        <v>22555</v>
      </c>
      <c r="G12" s="126"/>
      <c r="H12" s="127"/>
    </row>
    <row r="13" spans="1:8" x14ac:dyDescent="0.15">
      <c r="A13" s="108"/>
      <c r="B13" s="113"/>
      <c r="C13" s="129"/>
      <c r="D13" s="130">
        <v>47009</v>
      </c>
      <c r="E13" s="131"/>
      <c r="F13" s="132">
        <v>41248</v>
      </c>
      <c r="G13" s="133"/>
      <c r="H13" s="119"/>
    </row>
    <row r="14" spans="1:8" x14ac:dyDescent="0.15">
      <c r="A14" s="120"/>
      <c r="B14" s="121"/>
      <c r="C14" s="122"/>
      <c r="D14" s="123">
        <v>22883</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4.8899999999999997</v>
      </c>
      <c r="C19" s="134">
        <f>ROUND(VALUE(SUBSTITUTE(実質収支比率等に係る経年分析!G$48,"▲","-")),2)</f>
        <v>5.14</v>
      </c>
      <c r="D19" s="134">
        <f>ROUND(VALUE(SUBSTITUTE(実質収支比率等に係る経年分析!H$48,"▲","-")),2)</f>
        <v>7.1</v>
      </c>
      <c r="E19" s="134">
        <f>ROUND(VALUE(SUBSTITUTE(実質収支比率等に係る経年分析!I$48,"▲","-")),2)</f>
        <v>6.11</v>
      </c>
      <c r="F19" s="134">
        <f>ROUND(VALUE(SUBSTITUTE(実質収支比率等に係る経年分析!J$48,"▲","-")),2)</f>
        <v>4.8</v>
      </c>
    </row>
    <row r="20" spans="1:11" x14ac:dyDescent="0.15">
      <c r="A20" s="134" t="s">
        <v>42</v>
      </c>
      <c r="B20" s="134">
        <f>ROUND(VALUE(SUBSTITUTE(実質収支比率等に係る経年分析!F$47,"▲","-")),2)</f>
        <v>5.3</v>
      </c>
      <c r="C20" s="134">
        <f>ROUND(VALUE(SUBSTITUTE(実質収支比率等に係る経年分析!G$47,"▲","-")),2)</f>
        <v>4.66</v>
      </c>
      <c r="D20" s="134">
        <f>ROUND(VALUE(SUBSTITUTE(実質収支比率等に係る経年分析!H$47,"▲","-")),2)</f>
        <v>7.76</v>
      </c>
      <c r="E20" s="134">
        <f>ROUND(VALUE(SUBSTITUTE(実質収支比率等に係る経年分析!I$47,"▲","-")),2)</f>
        <v>3.6</v>
      </c>
      <c r="F20" s="134">
        <f>ROUND(VALUE(SUBSTITUTE(実質収支比率等に係る経年分析!J$47,"▲","-")),2)</f>
        <v>7.09</v>
      </c>
    </row>
    <row r="21" spans="1:11" x14ac:dyDescent="0.15">
      <c r="A21" s="134" t="s">
        <v>43</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-8.8000000000000007</v>
      </c>
      <c r="F21" s="134">
        <f>IF(ISNUMBER(VALUE(SUBSTITUTE(実質収支比率等に係る経年分析!J$49,"▲","-"))),ROUND(VALUE(SUBSTITUTE(実質収支比率等に係る経年分析!J$49,"▲","-")),2),NA())</f>
        <v>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10.130000000000001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4156</v>
      </c>
      <c r="E42" s="136"/>
      <c r="F42" s="136"/>
      <c r="G42" s="136">
        <f>'実質公債費比率（分子）の構造'!L$52</f>
        <v>4170</v>
      </c>
      <c r="H42" s="136"/>
      <c r="I42" s="136"/>
      <c r="J42" s="136">
        <f>'実質公債費比率（分子）の構造'!M$52</f>
        <v>4297</v>
      </c>
      <c r="K42" s="136"/>
      <c r="L42" s="136"/>
      <c r="M42" s="136">
        <f>'実質公債費比率（分子）の構造'!N$52</f>
        <v>4542</v>
      </c>
      <c r="N42" s="136"/>
      <c r="O42" s="136"/>
      <c r="P42" s="136">
        <f>'実質公債費比率（分子）の構造'!O$52</f>
        <v>4212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762</v>
      </c>
      <c r="C44" s="136"/>
      <c r="D44" s="136"/>
      <c r="E44" s="136">
        <f>'実質公債費比率（分子）の構造'!L$50</f>
        <v>759</v>
      </c>
      <c r="F44" s="136"/>
      <c r="G44" s="136"/>
      <c r="H44" s="136">
        <f>'実質公債費比率（分子）の構造'!M$50</f>
        <v>508</v>
      </c>
      <c r="I44" s="136"/>
      <c r="J44" s="136"/>
      <c r="K44" s="136">
        <f>'実質公債費比率（分子）の構造'!N$50</f>
        <v>467</v>
      </c>
      <c r="L44" s="136"/>
      <c r="M44" s="136"/>
      <c r="N44" s="136">
        <f>'実質公債費比率（分子）の構造'!O$50</f>
        <v>383</v>
      </c>
      <c r="O44" s="136"/>
      <c r="P44" s="136"/>
    </row>
    <row r="45" spans="1:16" x14ac:dyDescent="0.15">
      <c r="A45" s="136" t="s">
        <v>53</v>
      </c>
      <c r="B45" s="136">
        <f>'実質公債費比率（分子）の構造'!K$49</f>
        <v>21</v>
      </c>
      <c r="C45" s="136"/>
      <c r="D45" s="136"/>
      <c r="E45" s="136">
        <f>'実質公債費比率（分子）の構造'!L$49</f>
        <v>22</v>
      </c>
      <c r="F45" s="136"/>
      <c r="G45" s="136"/>
      <c r="H45" s="136">
        <f>'実質公債費比率（分子）の構造'!M$49</f>
        <v>27</v>
      </c>
      <c r="I45" s="136"/>
      <c r="J45" s="136"/>
      <c r="K45" s="136">
        <f>'実質公債費比率（分子）の構造'!N$49</f>
        <v>27</v>
      </c>
      <c r="L45" s="136"/>
      <c r="M45" s="136"/>
      <c r="N45" s="136">
        <f>'実質公債費比率（分子）の構造'!O$49</f>
        <v>25</v>
      </c>
      <c r="O45" s="136"/>
      <c r="P45" s="136"/>
    </row>
    <row r="46" spans="1:16" x14ac:dyDescent="0.15">
      <c r="A46" s="136" t="s">
        <v>54</v>
      </c>
      <c r="B46" s="136">
        <f>'実質公債費比率（分子）の構造'!K$48</f>
        <v>572</v>
      </c>
      <c r="C46" s="136"/>
      <c r="D46" s="136"/>
      <c r="E46" s="136">
        <f>'実質公債費比率（分子）の構造'!L$48</f>
        <v>497</v>
      </c>
      <c r="F46" s="136"/>
      <c r="G46" s="136"/>
      <c r="H46" s="136">
        <f>'実質公債費比率（分子）の構造'!M$48</f>
        <v>501</v>
      </c>
      <c r="I46" s="136"/>
      <c r="J46" s="136"/>
      <c r="K46" s="136">
        <f>'実質公債費比率（分子）の構造'!N$48</f>
        <v>463</v>
      </c>
      <c r="L46" s="136"/>
      <c r="M46" s="136"/>
      <c r="N46" s="136">
        <f>'実質公債費比率（分子）の構造'!O$48</f>
        <v>595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5994</v>
      </c>
      <c r="C49" s="136"/>
      <c r="D49" s="136"/>
      <c r="E49" s="136">
        <f>'実質公債費比率（分子）の構造'!L$45</f>
        <v>6086</v>
      </c>
      <c r="F49" s="136"/>
      <c r="G49" s="136"/>
      <c r="H49" s="136">
        <f>'実質公債費比率（分子）の構造'!M$45</f>
        <v>6034</v>
      </c>
      <c r="I49" s="136"/>
      <c r="J49" s="136"/>
      <c r="K49" s="136">
        <f>'実質公債費比率（分子）の構造'!N$45</f>
        <v>5912</v>
      </c>
      <c r="L49" s="136"/>
      <c r="M49" s="136"/>
      <c r="N49" s="136">
        <f>'実質公債費比率（分子）の構造'!O$45</f>
        <v>5539</v>
      </c>
      <c r="O49" s="136"/>
      <c r="P49" s="136"/>
    </row>
    <row r="50" spans="1:16" x14ac:dyDescent="0.15">
      <c r="A50" s="136" t="s">
        <v>58</v>
      </c>
      <c r="B50" s="136" t="e">
        <f>NA()</f>
        <v>#N/A</v>
      </c>
      <c r="C50" s="136">
        <f>IF(ISNUMBER('実質公債費比率（分子）の構造'!K$53),'実質公債費比率（分子）の構造'!K$53,NA())</f>
        <v>3193</v>
      </c>
      <c r="D50" s="136" t="e">
        <f>NA()</f>
        <v>#N/A</v>
      </c>
      <c r="E50" s="136" t="e">
        <f>NA()</f>
        <v>#N/A</v>
      </c>
      <c r="F50" s="136">
        <f>IF(ISNUMBER('実質公債費比率（分子）の構造'!L$53),'実質公債費比率（分子）の構造'!L$53,NA())</f>
        <v>3194</v>
      </c>
      <c r="G50" s="136" t="e">
        <f>NA()</f>
        <v>#N/A</v>
      </c>
      <c r="H50" s="136" t="e">
        <f>NA()</f>
        <v>#N/A</v>
      </c>
      <c r="I50" s="136">
        <f>IF(ISNUMBER('実質公債費比率（分子）の構造'!M$53),'実質公債費比率（分子）の構造'!M$53,NA())</f>
        <v>2773</v>
      </c>
      <c r="J50" s="136" t="e">
        <f>NA()</f>
        <v>#N/A</v>
      </c>
      <c r="K50" s="136" t="e">
        <f>NA()</f>
        <v>#N/A</v>
      </c>
      <c r="L50" s="136">
        <f>IF(ISNUMBER('実質公債費比率（分子）の構造'!N$53),'実質公債費比率（分子）の構造'!N$53,NA())</f>
        <v>2327</v>
      </c>
      <c r="M50" s="136" t="e">
        <f>NA()</f>
        <v>#N/A</v>
      </c>
      <c r="N50" s="136" t="e">
        <f>NA()</f>
        <v>#N/A</v>
      </c>
      <c r="O50" s="136">
        <f>IF(ISNUMBER('実質公債費比率（分子）の構造'!O$53),'実質公債費比率（分子）の構造'!O$53,NA())</f>
        <v>2330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35285</v>
      </c>
      <c r="E56" s="135"/>
      <c r="F56" s="135"/>
      <c r="G56" s="135">
        <f>'将来負担比率（分子）の構造'!J$51</f>
        <v>36933</v>
      </c>
      <c r="H56" s="135"/>
      <c r="I56" s="135"/>
      <c r="J56" s="135">
        <f>'将来負担比率（分子）の構造'!K$51</f>
        <v>37474</v>
      </c>
      <c r="K56" s="135"/>
      <c r="L56" s="135"/>
      <c r="M56" s="135">
        <f>'将来負担比率（分子）の構造'!L$51</f>
        <v>38094</v>
      </c>
      <c r="N56" s="135"/>
      <c r="O56" s="135"/>
      <c r="P56" s="135">
        <f>'将来負担比率（分子）の構造'!M$51</f>
        <v>39259</v>
      </c>
    </row>
    <row r="57" spans="1:16" x14ac:dyDescent="0.15">
      <c r="A57" s="135" t="s">
        <v>34</v>
      </c>
      <c r="B57" s="135"/>
      <c r="C57" s="135"/>
      <c r="D57" s="135">
        <f>'将来負担比率（分子）の構造'!I$50</f>
        <v>16726</v>
      </c>
      <c r="E57" s="135"/>
      <c r="F57" s="135"/>
      <c r="G57" s="135">
        <f>'将来負担比率（分子）の構造'!J$50</f>
        <v>16105</v>
      </c>
      <c r="H57" s="135"/>
      <c r="I57" s="135"/>
      <c r="J57" s="135">
        <f>'将来負担比率（分子）の構造'!K$50</f>
        <v>16126</v>
      </c>
      <c r="K57" s="135"/>
      <c r="L57" s="135"/>
      <c r="M57" s="135">
        <f>'将来負担比率（分子）の構造'!L$50</f>
        <v>9197</v>
      </c>
      <c r="N57" s="135"/>
      <c r="O57" s="135"/>
      <c r="P57" s="135">
        <f>'将来負担比率（分子）の構造'!M$50</f>
        <v>11054</v>
      </c>
    </row>
    <row r="58" spans="1:16" x14ac:dyDescent="0.15">
      <c r="A58" s="135" t="s">
        <v>33</v>
      </c>
      <c r="B58" s="135"/>
      <c r="C58" s="135"/>
      <c r="D58" s="135">
        <f>'将来負担比率（分子）の構造'!I$49</f>
        <v>3765</v>
      </c>
      <c r="E58" s="135"/>
      <c r="F58" s="135"/>
      <c r="G58" s="135">
        <f>'将来負担比率（分子）の構造'!J$49</f>
        <v>3706</v>
      </c>
      <c r="H58" s="135"/>
      <c r="I58" s="135"/>
      <c r="J58" s="135">
        <f>'将来負担比率（分子）の構造'!K$49</f>
        <v>3503</v>
      </c>
      <c r="K58" s="135"/>
      <c r="L58" s="135"/>
      <c r="M58" s="135">
        <f>'将来負担比率（分子）の構造'!L$49</f>
        <v>2326</v>
      </c>
      <c r="N58" s="135"/>
      <c r="O58" s="135"/>
      <c r="P58" s="135">
        <f>'将来負担比率（分子）の構造'!M$49</f>
        <v>4205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1361</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10245</v>
      </c>
      <c r="C62" s="135"/>
      <c r="D62" s="135"/>
      <c r="E62" s="135">
        <f>'将来負担比率（分子）の構造'!J$45</f>
        <v>9720</v>
      </c>
      <c r="F62" s="135"/>
      <c r="G62" s="135"/>
      <c r="H62" s="135">
        <f>'将来負担比率（分子）の構造'!K$45</f>
        <v>9333</v>
      </c>
      <c r="I62" s="135"/>
      <c r="J62" s="135"/>
      <c r="K62" s="135">
        <f>'将来負担比率（分子）の構造'!L$45</f>
        <v>8429</v>
      </c>
      <c r="L62" s="135"/>
      <c r="M62" s="135"/>
      <c r="N62" s="135">
        <f>'将来負担比率（分子）の構造'!M$45</f>
        <v>7370</v>
      </c>
      <c r="O62" s="135"/>
      <c r="P62" s="135"/>
    </row>
    <row r="63" spans="1:16" x14ac:dyDescent="0.15">
      <c r="A63" s="135" t="s">
        <v>27</v>
      </c>
      <c r="B63" s="135">
        <f>'将来負担比率（分子）の構造'!I$44</f>
        <v>225</v>
      </c>
      <c r="C63" s="135"/>
      <c r="D63" s="135"/>
      <c r="E63" s="135">
        <f>'将来負担比率（分子）の構造'!J$44</f>
        <v>198</v>
      </c>
      <c r="F63" s="135"/>
      <c r="G63" s="135"/>
      <c r="H63" s="135">
        <f>'将来負担比率（分子）の構造'!K$44</f>
        <v>171</v>
      </c>
      <c r="I63" s="135"/>
      <c r="J63" s="135"/>
      <c r="K63" s="135">
        <f>'将来負担比率（分子）の構造'!L$44</f>
        <v>144</v>
      </c>
      <c r="L63" s="135"/>
      <c r="M63" s="135"/>
      <c r="N63" s="135">
        <f>'将来負担比率（分子）の構造'!M$44</f>
        <v>119</v>
      </c>
      <c r="O63" s="135"/>
      <c r="P63" s="135"/>
    </row>
    <row r="64" spans="1:16" x14ac:dyDescent="0.15">
      <c r="A64" s="135" t="s">
        <v>26</v>
      </c>
      <c r="B64" s="135">
        <f>'将来負担比率（分子）の構造'!I$43</f>
        <v>10488</v>
      </c>
      <c r="C64" s="135"/>
      <c r="D64" s="135"/>
      <c r="E64" s="135">
        <f>'将来負担比率（分子）の構造'!J$43</f>
        <v>10346</v>
      </c>
      <c r="F64" s="135"/>
      <c r="G64" s="135"/>
      <c r="H64" s="135">
        <f>'将来負担比率（分子）の構造'!K$43</f>
        <v>10295</v>
      </c>
      <c r="I64" s="135"/>
      <c r="J64" s="135"/>
      <c r="K64" s="135">
        <f>'将来負担比率（分子）の構造'!L$43</f>
        <v>1485</v>
      </c>
      <c r="L64" s="135"/>
      <c r="M64" s="135"/>
      <c r="N64" s="135">
        <f>'将来負担比率（分子）の構造'!M$43</f>
        <v>1441</v>
      </c>
      <c r="O64" s="135"/>
      <c r="P64" s="135"/>
    </row>
    <row r="65" spans="1:16" x14ac:dyDescent="0.15">
      <c r="A65" s="135" t="s">
        <v>25</v>
      </c>
      <c r="B65" s="135">
        <f>'将来負担比率（分子）の構造'!I$42</f>
        <v>6654</v>
      </c>
      <c r="C65" s="135"/>
      <c r="D65" s="135"/>
      <c r="E65" s="135">
        <f>'将来負担比率（分子）の構造'!J$42</f>
        <v>4399</v>
      </c>
      <c r="F65" s="135"/>
      <c r="G65" s="135"/>
      <c r="H65" s="135">
        <f>'将来負担比率（分子）の構造'!K$42</f>
        <v>3799</v>
      </c>
      <c r="I65" s="135"/>
      <c r="J65" s="135"/>
      <c r="K65" s="135">
        <f>'将来負担比率（分子）の構造'!L$42</f>
        <v>3403</v>
      </c>
      <c r="L65" s="135"/>
      <c r="M65" s="135"/>
      <c r="N65" s="135">
        <f>'将来負担比率（分子）の構造'!M$42</f>
        <v>3035</v>
      </c>
      <c r="O65" s="135"/>
      <c r="P65" s="135"/>
    </row>
    <row r="66" spans="1:16" x14ac:dyDescent="0.15">
      <c r="A66" s="135" t="s">
        <v>24</v>
      </c>
      <c r="B66" s="135">
        <f>'将来負担比率（分子）の構造'!I$41</f>
        <v>49435</v>
      </c>
      <c r="C66" s="135"/>
      <c r="D66" s="135"/>
      <c r="E66" s="135">
        <f>'将来負担比率（分子）の構造'!J$41</f>
        <v>53494</v>
      </c>
      <c r="F66" s="135"/>
      <c r="G66" s="135"/>
      <c r="H66" s="135">
        <f>'将来負担比率（分子）の構造'!K$41</f>
        <v>53559</v>
      </c>
      <c r="I66" s="135"/>
      <c r="J66" s="135"/>
      <c r="K66" s="135">
        <f>'将来負担比率（分子）の構造'!L$41</f>
        <v>56787</v>
      </c>
      <c r="L66" s="135"/>
      <c r="M66" s="135"/>
      <c r="N66" s="135">
        <f>'将来負担比率（分子）の構造'!M$41</f>
        <v>57256</v>
      </c>
      <c r="O66" s="135"/>
      <c r="P66" s="135"/>
    </row>
    <row r="67" spans="1:16" x14ac:dyDescent="0.15">
      <c r="A67" s="135" t="s">
        <v>62</v>
      </c>
      <c r="B67" s="135" t="e">
        <f>NA()</f>
        <v>#N/A</v>
      </c>
      <c r="C67" s="135">
        <f>IF(ISNUMBER('将来負担比率（分子）の構造'!I$52), IF('将来負担比率（分子）の構造'!I$52 &lt; 0, 0, '将来負担比率（分子）の構造'!I$52), NA())</f>
        <v>22632</v>
      </c>
      <c r="D67" s="135" t="e">
        <f>NA()</f>
        <v>#N/A</v>
      </c>
      <c r="E67" s="135" t="e">
        <f>NA()</f>
        <v>#N/A</v>
      </c>
      <c r="F67" s="135">
        <f>IF(ISNUMBER('将来負担比率（分子）の構造'!J$52), IF('将来負担比率（分子）の構造'!J$52 &lt; 0, 0, '将来負担比率（分子）の構造'!J$52), NA())</f>
        <v>21417</v>
      </c>
      <c r="G67" s="135" t="e">
        <f>NA()</f>
        <v>#N/A</v>
      </c>
      <c r="H67" s="135" t="e">
        <f>NA()</f>
        <v>#N/A</v>
      </c>
      <c r="I67" s="135">
        <f>IF(ISNUMBER('将来負担比率（分子）の構造'!K$52), IF('将来負担比率（分子）の構造'!K$52 &lt; 0, 0, '将来負担比率（分子）の構造'!K$52), NA())</f>
        <v>20055</v>
      </c>
      <c r="J67" s="135" t="e">
        <f>NA()</f>
        <v>#N/A</v>
      </c>
      <c r="K67" s="135" t="e">
        <f>NA()</f>
        <v>#N/A</v>
      </c>
      <c r="L67" s="135">
        <f>IF(ISNUMBER('将来負担比率（分子）の構造'!L$52), IF('将来負担比率（分子）の構造'!L$52 &lt; 0, 0, '将来負担比率（分子）の構造'!L$52), NA())</f>
        <v>20631</v>
      </c>
      <c r="M67" s="135" t="e">
        <f>NA()</f>
        <v>#N/A</v>
      </c>
      <c r="N67" s="135" t="e">
        <f>NA()</f>
        <v>#N/A</v>
      </c>
      <c r="O67" s="135">
        <f>IF(ISNUMBER('将来負担比率（分子）の構造'!M$52), IF('将来負担比率（分子）の構造'!M$52 &lt; 0, 0, '将来負担比率（分子）の構造'!M$52), NA())</f>
        <v>14703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cp:lastModifiedBy>
  <cp:lastPrinted>2017-03-06T06:06:24Z</cp:lastPrinted>
  <dcterms:created xsi:type="dcterms:W3CDTF">2017-02-15T17:25:31Z</dcterms:created>
  <dcterms:modified xsi:type="dcterms:W3CDTF">2017-05-25T01:21:25Z</dcterms:modified>
  <cp:category/>
</cp:coreProperties>
</file>